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其它\轮滑资料\2026年赛事\2-山东聊城-刷街竞速自由式速滑-葳兰代收-王\规程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<sst xmlns="http://schemas.openxmlformats.org/spreadsheetml/2006/main" count="27" uniqueCount="20">
  <si>
    <t>2026年全国少年轮滑（自由式轮滑）锦标赛轮舞B组报名表</t>
  </si>
  <si>
    <r>
      <rPr>
        <b/>
        <sz val="12"/>
        <color theme="2" tint="-0.25"/>
        <rFont val="微软雅黑"/>
        <charset val="134"/>
      </rPr>
      <t xml:space="preserve">赛事重要信息说明：队伍报名后可至【票夹-团队票点击进入详情-队员报名-代队员报名-批量报名】进行表格上传报名
用于批量报名模版请注意：用于批量报名模版请注意：
</t>
    </r>
    <r>
      <rPr>
        <b/>
        <sz val="12"/>
        <color rgb="FFFF0000"/>
        <rFont val="微软雅黑"/>
        <charset val="134"/>
      </rPr>
      <t>1、第9行开始不能有合并行、空行、赛事报名项目统一写“Y”，姓名/性别/身份证号/联系电话/民族/紧急联系人电话都不能空着
2、性别组别为自动识别项目，把身份证号填写正确（如有护照号联系报名老师）
3、第3/4/5/6行填写的信息用于信息确认（签字或盖章用），小程序不识别3/4/5/6行信息，最终导出信息为小程序内报名时填写的信息</t>
    </r>
    <r>
      <rPr>
        <b/>
        <sz val="12"/>
        <color theme="2" tint="-0.25"/>
        <rFont val="微软雅黑"/>
        <charset val="134"/>
      </rPr>
      <t xml:space="preserve">
※若参赛人员众多，可插入行填写。
※请规范填写，否则无法批量导入报名。</t>
    </r>
  </si>
  <si>
    <t>参赛队伍</t>
  </si>
  <si>
    <t>参赛队伍（省+市+队伍名称，例如：山东省聊城市XXXX  U系列轮滑代表队），以小程序填写的信息为准（即导出报名信息是小程序注册的队伍（俱乐部）名称）</t>
  </si>
  <si>
    <t>地址</t>
  </si>
  <si>
    <t>以小程序填写的信息为准</t>
  </si>
  <si>
    <t>领队</t>
  </si>
  <si>
    <t>联系电话</t>
  </si>
  <si>
    <t>教练</t>
  </si>
  <si>
    <t>运动员信息</t>
  </si>
  <si>
    <t>项目填报</t>
  </si>
  <si>
    <t>姓名</t>
  </si>
  <si>
    <t>身份证号</t>
  </si>
  <si>
    <t>民族</t>
  </si>
  <si>
    <t>紧急联系人电话（直系亲属）</t>
  </si>
  <si>
    <t>性别</t>
  </si>
  <si>
    <t>组别</t>
  </si>
  <si>
    <t>轮舞(B组)</t>
  </si>
  <si>
    <t>备注</t>
  </si>
  <si>
    <t>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</si>
</sst>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b/>
      <sz val="16"/>
      <color theme="2" tint="-0.25"/>
      <name val="微软雅黑"/>
      <charset val="134"/>
    </font>
    <font>
      <b/>
      <sz val="12"/>
      <color theme="2" tint="-0.25"/>
      <name val="微软雅黑"/>
      <charset val="134"/>
    </font>
    <font>
      <b/>
      <sz val="12"/>
      <name val="微软雅黑"/>
      <charset val="134"/>
    </font>
    <font>
      <sz val="10"/>
      <color theme="2" tint="-0.25"/>
      <name val="微软雅黑"/>
      <charset val="134"/>
    </font>
    <font>
      <sz val="12"/>
      <color theme="2" tint="-0.25"/>
      <name val="微软雅黑"/>
      <charset val="134"/>
    </font>
    <font>
      <b/>
      <sz val="11"/>
      <color theme="1"/>
      <name val="微软雅黑"/>
      <charset val="134"/>
    </font>
    <font>
      <sz val="11"/>
      <color theme="2" tint="-0.5"/>
      <name val="微软雅黑"/>
      <charset val="134"/>
    </font>
    <font>
      <b/>
      <sz val="11"/>
      <color rgb="FF000000"/>
      <name val="微软雅黑"/>
      <charset val="134"/>
    </font>
    <font>
      <sz val="12"/>
      <color rgb="FFFF0000"/>
      <name val="微软雅黑"/>
      <charset val="134"/>
    </font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sz val="11"/>
      <color indexed="8"/>
      <name val="微软雅黑 Light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5" borderId="1" xfId="0" applyFont="1" applyFill="1" applyBorder="1">
      <alignment vertical="center"/>
    </xf>
    <xf numFmtId="0" fontId="11" fillId="5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tabSelected="1" workbookViewId="0">
      <selection activeCell="H8" sqref="H8"/>
    </sheetView>
  </sheetViews>
  <sheetFormatPr defaultColWidth="9" defaultRowHeight="13.5"/>
  <cols>
    <col min="1" max="1" width="14" customWidth="1"/>
    <col min="2" max="2" width="20.375" customWidth="1"/>
    <col min="3" max="3" width="20.625" customWidth="1"/>
    <col min="4" max="4" width="10.25" customWidth="1"/>
    <col min="5" max="5" width="13" customWidth="1"/>
    <col min="6" max="6" width="12.375" customWidth="1"/>
    <col min="7" max="7" width="19.5" customWidth="1"/>
    <col min="8" max="8" width="9.625" customWidth="1"/>
    <col min="9" max="9" width="23.5" customWidth="1"/>
    <col min="10" max="10" width="23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42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ht="18" spans="1:10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</row>
    <row r="4" ht="18" spans="1:10">
      <c r="A4" s="6" t="s">
        <v>4</v>
      </c>
      <c r="B4" s="8" t="s">
        <v>5</v>
      </c>
      <c r="C4" s="8"/>
      <c r="D4" s="8"/>
      <c r="E4" s="8"/>
      <c r="F4" s="8"/>
      <c r="G4" s="8"/>
      <c r="H4" s="8"/>
      <c r="I4" s="9"/>
    </row>
    <row r="5" ht="18" spans="1:10">
      <c r="A5" s="6" t="s">
        <v>6</v>
      </c>
      <c r="B5" s="8" t="s">
        <v>5</v>
      </c>
      <c r="C5" s="8"/>
      <c r="D5" s="8"/>
      <c r="E5" s="8"/>
      <c r="F5" s="8"/>
      <c r="G5" s="8"/>
      <c r="H5" s="6" t="s">
        <v>7</v>
      </c>
      <c r="I5" s="8" t="s">
        <v>5</v>
      </c>
    </row>
    <row r="6" ht="18" spans="1:10">
      <c r="A6" s="6" t="s">
        <v>8</v>
      </c>
      <c r="B6" s="8" t="s">
        <v>5</v>
      </c>
      <c r="C6" s="8"/>
      <c r="D6" s="8"/>
      <c r="E6" s="8"/>
      <c r="F6" s="8"/>
      <c r="G6" s="8"/>
      <c r="H6" s="6" t="s">
        <v>7</v>
      </c>
      <c r="I6" s="8" t="s">
        <v>5</v>
      </c>
    </row>
    <row r="7" ht="18" spans="1:10">
      <c r="A7" s="10" t="s">
        <v>9</v>
      </c>
      <c r="B7" s="11"/>
      <c r="C7" s="11"/>
      <c r="D7" s="11"/>
      <c r="E7" s="11"/>
      <c r="F7" s="11"/>
      <c r="G7" s="12"/>
      <c r="H7" s="10" t="s">
        <v>10</v>
      </c>
      <c r="I7" s="12"/>
    </row>
    <row r="8" ht="45" spans="1:10">
      <c r="A8" s="13" t="s">
        <v>11</v>
      </c>
      <c r="B8" s="13" t="s">
        <v>12</v>
      </c>
      <c r="C8" s="13" t="s">
        <v>7</v>
      </c>
      <c r="D8" s="13" t="s">
        <v>13</v>
      </c>
      <c r="E8" s="13" t="s">
        <v>14</v>
      </c>
      <c r="F8" s="14" t="s">
        <v>15</v>
      </c>
      <c r="G8" s="14" t="s">
        <v>16</v>
      </c>
      <c r="H8" s="15" t="s">
        <v>17</v>
      </c>
      <c r="I8" s="16" t="s">
        <v>18</v>
      </c>
    </row>
    <row r="9" ht="33" spans="1:10">
      <c r="A9" s="17"/>
      <c r="B9" s="18"/>
      <c r="C9" s="19"/>
      <c r="D9" s="20"/>
      <c r="E9" s="21"/>
      <c r="F9" s="22" t="str">
        <f>IF(B9="","",IF(OR(LEN(B9)=15,LEN(B9)=18),IF(IF(LEN(B9)=18,MOD(MID(B9,17,1),2),MOD(RIGHT(B9,1),2))=1,"男","女"),"身份证号码错误"))</f>
        <v/>
      </c>
      <c r="G9" s="23" t="str" cm="1">
        <f ca="1" t="array" ref="G9">IF(B9="","",IF(OR(LEN(B9)&lt;&gt;18,NOT(ISNUMBER(VALUE(LEFT(B9,17)))),NOT(ISNUMBER(IF(ISNUMBER(--RIGHT(B9)),1,IF(UPPER(RIGHT(B9))="X",1,0)))),MID("10X98765432",MOD(SUMPRODUCT(MID(B9,ROW(INDIRECT("1:17")),1)*{7;9;10;5;8;4;2;1;6;3;7;9;10;5;8;4;2}),11)+1,1)&lt;&gt;UPPER(RIGHT(B9))),"请填写正确的身份证件号码",IF(AND(--TEXT(MID(B9,7,8),"0-00-00")&gt;=--"2014-01-01",--TEXT(MID(B9,7,8),"0-00-00")&lt;=--"2015-12-31"),IF(MOD(VALUE(MID(B9,17,1)),2)=1,"少年男子甲组","少年女子甲组"),IF(AND(--TEXT(MID(B9,7,8),"0-00-00")&gt;=--"2016-01-01",--TEXT(MID(B9,7,8),"0-00-00")&lt;=--"2017-12-31"),IF(MOD(VALUE(MID(B9,17,1)),2)=1,"少年男子乙组","少年女子乙组"),IF(AND(--TEXT(MID(B9,7,8),"0-00-00")&gt;=--"2018-01-01",--TEXT(MID(B9,7,8),"0-00-00")&lt;=--"2019-12-31"),IF(MOD(VALUE(MID(B9,17,1)),2)=1,"少年男子丙组","少年女子丙组"),IF(AND(--TEXT(MID(B9,7,8),"0-00-00")&gt;=--"2020-01-01",--TEXT(MID(B9,7,8),"0-00-00")&lt;=--"2020-12-31"),IF(MOD(VALUE(MID(B9,17,1)),2)=1,"儿童男子组","儿童女子组"),"请填写正确的身份证件号码"))))))</f>
        <v/>
      </c>
      <c r="H9" s="17" t="s">
        <v>19</v>
      </c>
      <c r="I9" s="24"/>
      <c r="J9" t="str">
        <f>IF(AND(A9="",B9=""),"",IF(LEN(B9)&lt;&gt;18,"身份证格式错误",IF(C9="","请填写联系方式",IF(D9="","请填写民族",IF(E9="","请填写紧急联系人电话",IF(H9="","您还未填报项目",IF(H9&lt;&gt;"Y","填报项目请填写Y","对")))))))</f>
        <v/>
      </c>
    </row>
    <row r="10" ht="33" spans="1:10">
      <c r="A10" s="17"/>
      <c r="B10" s="18"/>
      <c r="C10" s="19"/>
      <c r="D10" s="20"/>
      <c r="E10" s="21"/>
      <c r="F10" s="22" t="str">
        <f t="shared" ref="F10:F41" si="0">IF(B10="","",IF(OR(LEN(B10)=15,LEN(B10)=18),IF(IF(LEN(B10)=18,MOD(MID(B10,17,1),2),MOD(RIGHT(B10,1),2))=1,"男","女"),"身份证号码错误"))</f>
        <v/>
      </c>
      <c r="G10" s="23" t="str" cm="1">
        <f ca="1" t="array" ref="G10">IF(B10="","",IF(OR(LEN(B10)&lt;&gt;18,NOT(ISNUMBER(VALUE(LEFT(B10,17)))),NOT(ISNUMBER(IF(ISNUMBER(--RIGHT(B10)),1,IF(UPPER(RIGHT(B10))="X",1,0)))),MID("10X98765432",MOD(SUMPRODUCT(MID(B10,ROW(INDIRECT("1:17")),1)*{7;9;10;5;8;4;2;1;6;3;7;9;10;5;8;4;2}),11)+1,1)&lt;&gt;UPPER(RIGHT(B10))),"请填写正确的身份证件号码",IF(AND(--TEXT(MID(B10,7,8),"0-00-00")&gt;=--"2014-01-01",--TEXT(MID(B10,7,8),"0-00-00")&lt;=--"2015-12-31"),IF(MOD(VALUE(MID(B10,17,1)),2)=1,"少年男子甲组","少年女子甲组"),IF(AND(--TEXT(MID(B10,7,8),"0-00-00")&gt;=--"2016-01-01",--TEXT(MID(B10,7,8),"0-00-00")&lt;=--"2017-12-31"),IF(MOD(VALUE(MID(B10,17,1)),2)=1,"少年男子乙组","少年女子乙组"),IF(AND(--TEXT(MID(B10,7,8),"0-00-00")&gt;=--"2018-01-01",--TEXT(MID(B10,7,8),"0-00-00")&lt;=--"2019-12-31"),IF(MOD(VALUE(MID(B10,17,1)),2)=1,"少年男子丙组","少年女子丙组"),IF(AND(--TEXT(MID(B10,7,8),"0-00-00")&gt;=--"2020-01-01",--TEXT(MID(B10,7,8),"0-00-00")&lt;=--"2020-12-31"),IF(MOD(VALUE(MID(B10,17,1)),2)=1,"儿童男子组","儿童女子组"),"请填写正确的身份证件号码"))))))</f>
        <v/>
      </c>
      <c r="H10" s="17" t="s">
        <v>19</v>
      </c>
      <c r="I10" s="24"/>
      <c r="J10" t="str">
        <f>IF(AND(A10="",B10=""),"",IF(LEN(B10)&lt;&gt;18,"身份证格式错误",IF(C10="","请填写联系方式",IF(D10="","请填写民族",IF(E10="","请填写紧急联系人电话",IF(H10="","您还未填报项目",IF(H10&lt;&gt;"Y","填报项目请填写Y","对")))))))</f>
        <v/>
      </c>
    </row>
    <row r="11" ht="33" spans="1:10">
      <c r="A11" s="17"/>
      <c r="B11" s="18"/>
      <c r="C11" s="19"/>
      <c r="D11" s="20"/>
      <c r="E11" s="21"/>
      <c r="F11" s="22" t="str">
        <f t="shared" si="0"/>
        <v/>
      </c>
      <c r="G11" s="23" t="str" cm="1">
        <f ca="1" t="array" ref="G11">IF(B11="","",IF(OR(LEN(B11)&lt;&gt;18,NOT(ISNUMBER(VALUE(LEFT(B11,17)))),NOT(ISNUMBER(IF(ISNUMBER(--RIGHT(B11)),1,IF(UPPER(RIGHT(B11))="X",1,0)))),MID("10X98765432",MOD(SUMPRODUCT(MID(B11,ROW(INDIRECT("1:17")),1)*{7;9;10;5;8;4;2;1;6;3;7;9;10;5;8;4;2}),11)+1,1)&lt;&gt;UPPER(RIGHT(B11))),"请填写正确的身份证件号码",IF(AND(--TEXT(MID(B11,7,8),"0-00-00")&gt;=--"2014-01-01",--TEXT(MID(B11,7,8),"0-00-00")&lt;=--"2015-12-31"),IF(MOD(VALUE(MID(B11,17,1)),2)=1,"少年男子甲组","少年女子甲组"),IF(AND(--TEXT(MID(B11,7,8),"0-00-00")&gt;=--"2016-01-01",--TEXT(MID(B11,7,8),"0-00-00")&lt;=--"2017-12-31"),IF(MOD(VALUE(MID(B11,17,1)),2)=1,"少年男子乙组","少年女子乙组"),IF(AND(--TEXT(MID(B11,7,8),"0-00-00")&gt;=--"2018-01-01",--TEXT(MID(B11,7,8),"0-00-00")&lt;=--"2019-12-31"),IF(MOD(VALUE(MID(B11,17,1)),2)=1,"少年男子丙组","少年女子丙组"),IF(AND(--TEXT(MID(B11,7,8),"0-00-00")&gt;=--"2020-01-01",--TEXT(MID(B11,7,8),"0-00-00")&lt;=--"2020-12-31"),IF(MOD(VALUE(MID(B11,17,1)),2)=1,"儿童男子组","儿童女子组"),"请填写正确的身份证件号码"))))))</f>
        <v/>
      </c>
      <c r="H11" s="17"/>
      <c r="I11" s="25"/>
      <c r="J11" t="str">
        <f>IF(AND(A11="",B11=""),"",IF(LEN(B11)&lt;&gt;18,"身份证格式错误",IF(C11="","请填写联系方式",IF(D11="","请填写民族",IF(E11="","请填写紧急联系人电话",IF(H11="","您还未填报项目",IF(H11&lt;&gt;"Y","填报项目请填写Y","对")))))))</f>
        <v/>
      </c>
    </row>
    <row r="12" ht="33" spans="1:10">
      <c r="A12" s="17"/>
      <c r="B12" s="18"/>
      <c r="C12" s="19"/>
      <c r="D12" s="20"/>
      <c r="E12" s="21"/>
      <c r="F12" s="22" t="str">
        <f t="shared" si="0"/>
        <v/>
      </c>
      <c r="G12" s="23" t="str" cm="1">
        <f ca="1" t="array" ref="G12">IF(B12="","",IF(OR(LEN(B12)&lt;&gt;18,NOT(ISNUMBER(VALUE(LEFT(B12,17)))),NOT(ISNUMBER(IF(ISNUMBER(--RIGHT(B12)),1,IF(UPPER(RIGHT(B12))="X",1,0)))),MID("10X98765432",MOD(SUMPRODUCT(MID(B12,ROW(INDIRECT("1:17")),1)*{7;9;10;5;8;4;2;1;6;3;7;9;10;5;8;4;2}),11)+1,1)&lt;&gt;UPPER(RIGHT(B12))),"请填写正确的身份证件号码",IF(AND(--TEXT(MID(B12,7,8),"0-00-00")&gt;=--"2014-01-01",--TEXT(MID(B12,7,8),"0-00-00")&lt;=--"2015-12-31"),IF(MOD(VALUE(MID(B12,17,1)),2)=1,"少年男子甲组","少年女子甲组"),IF(AND(--TEXT(MID(B12,7,8),"0-00-00")&gt;=--"2016-01-01",--TEXT(MID(B12,7,8),"0-00-00")&lt;=--"2017-12-31"),IF(MOD(VALUE(MID(B12,17,1)),2)=1,"少年男子乙组","少年女子乙组"),IF(AND(--TEXT(MID(B12,7,8),"0-00-00")&gt;=--"2018-01-01",--TEXT(MID(B12,7,8),"0-00-00")&lt;=--"2019-12-31"),IF(MOD(VALUE(MID(B12,17,1)),2)=1,"少年男子丙组","少年女子丙组"),IF(AND(--TEXT(MID(B12,7,8),"0-00-00")&gt;=--"2020-01-01",--TEXT(MID(B12,7,8),"0-00-00")&lt;=--"2020-12-31"),IF(MOD(VALUE(MID(B12,17,1)),2)=1,"儿童男子组","儿童女子组"),"请填写正确的身份证件号码"))))))</f>
        <v/>
      </c>
      <c r="H12" s="17"/>
      <c r="I12" s="24"/>
      <c r="J12" t="str">
        <f t="shared" ref="J12:J43" si="1">IF(AND(A12="",B12=""),"",IF(LEN(B12)&lt;&gt;18,"身份证格式错误",IF(C12="","请填写联系方式",IF(D12="","请填写民族",IF(E12="","请填写紧急联系人电话",IF(H12="","您还未填报项目",IF(H12&lt;&gt;"Y","填报项目请填写Y","对")))))))</f>
        <v/>
      </c>
    </row>
    <row r="13" ht="33" spans="1:10">
      <c r="A13" s="17"/>
      <c r="B13" s="18"/>
      <c r="C13" s="19"/>
      <c r="D13" s="20"/>
      <c r="E13" s="21"/>
      <c r="F13" s="22" t="str">
        <f t="shared" si="0"/>
        <v/>
      </c>
      <c r="G13" s="23" t="str" cm="1">
        <f ca="1" t="array" ref="G13">IF(B13="","",IF(OR(LEN(B13)&lt;&gt;18,NOT(ISNUMBER(VALUE(LEFT(B13,17)))),NOT(ISNUMBER(IF(ISNUMBER(--RIGHT(B13)),1,IF(UPPER(RIGHT(B13))="X",1,0)))),MID("10X98765432",MOD(SUMPRODUCT(MID(B13,ROW(INDIRECT("1:17")),1)*{7;9;10;5;8;4;2;1;6;3;7;9;10;5;8;4;2}),11)+1,1)&lt;&gt;UPPER(RIGHT(B13))),"请填写正确的身份证件号码",IF(AND(--TEXT(MID(B13,7,8),"0-00-00")&gt;=--"2014-01-01",--TEXT(MID(B13,7,8),"0-00-00")&lt;=--"2015-12-31"),IF(MOD(VALUE(MID(B13,17,1)),2)=1,"少年男子甲组","少年女子甲组"),IF(AND(--TEXT(MID(B13,7,8),"0-00-00")&gt;=--"2016-01-01",--TEXT(MID(B13,7,8),"0-00-00")&lt;=--"2017-12-31"),IF(MOD(VALUE(MID(B13,17,1)),2)=1,"少年男子乙组","少年女子乙组"),IF(AND(--TEXT(MID(B13,7,8),"0-00-00")&gt;=--"2018-01-01",--TEXT(MID(B13,7,8),"0-00-00")&lt;=--"2019-12-31"),IF(MOD(VALUE(MID(B13,17,1)),2)=1,"少年男子丙组","少年女子丙组"),IF(AND(--TEXT(MID(B13,7,8),"0-00-00")&gt;=--"2020-01-01",--TEXT(MID(B13,7,8),"0-00-00")&lt;=--"2020-12-31"),IF(MOD(VALUE(MID(B13,17,1)),2)=1,"儿童男子组","儿童女子组"),"请填写正确的身份证件号码"))))))</f>
        <v/>
      </c>
      <c r="H13" s="26"/>
      <c r="I13" s="24"/>
      <c r="J13" t="str">
        <f t="shared" si="1"/>
        <v/>
      </c>
    </row>
    <row r="14" ht="17.25" spans="1:10">
      <c r="A14" s="17"/>
      <c r="B14" s="18"/>
      <c r="C14" s="19"/>
      <c r="D14" s="20"/>
      <c r="E14" s="27"/>
      <c r="F14" s="22" t="str">
        <f t="shared" si="0"/>
        <v/>
      </c>
      <c r="G14" s="23" t="str" cm="1">
        <f ca="1" t="array" ref="G14">IF(B14="","",IF(OR(LEN(B14)&lt;&gt;18,NOT(ISNUMBER(VALUE(LEFT(B14,17)))),NOT(ISNUMBER(IF(ISNUMBER(--RIGHT(B14)),1,IF(UPPER(RIGHT(B14))="X",1,0)))),MID("10X98765432",MOD(SUMPRODUCT(MID(B14,ROW(INDIRECT("1:17")),1)*{7;9;10;5;8;4;2;1;6;3;7;9;10;5;8;4;2}),11)+1,1)&lt;&gt;UPPER(RIGHT(B14))),"请填写正确的身份证件号码",IF(AND(--TEXT(MID(B14,7,8),"0-00-00")&gt;=--"2014-01-01",--TEXT(MID(B14,7,8),"0-00-00")&lt;=--"2015-12-31"),IF(MOD(VALUE(MID(B14,17,1)),2)=1,"少年男子甲组","少年女子甲组"),IF(AND(--TEXT(MID(B14,7,8),"0-00-00")&gt;=--"2016-01-01",--TEXT(MID(B14,7,8),"0-00-00")&lt;=--"2017-12-31"),IF(MOD(VALUE(MID(B14,17,1)),2)=1,"少年男子乙组","少年女子乙组"),IF(AND(--TEXT(MID(B14,7,8),"0-00-00")&gt;=--"2018-01-01",--TEXT(MID(B14,7,8),"0-00-00")&lt;=--"2019-12-31"),IF(MOD(VALUE(MID(B14,17,1)),2)=1,"少年男子丙组","少年女子丙组"),IF(AND(--TEXT(MID(B14,7,8),"0-00-00")&gt;=--"2020-01-01",--TEXT(MID(B14,7,8),"0-00-00")&lt;=--"2020-12-31"),IF(MOD(VALUE(MID(B14,17,1)),2)=1,"儿童男子组","儿童女子组"),"请填写正确的身份证件号码"))))))</f>
        <v/>
      </c>
      <c r="H14" s="26"/>
      <c r="I14" s="25"/>
      <c r="J14" t="str">
        <f t="shared" si="1"/>
        <v/>
      </c>
    </row>
    <row r="15" ht="17.25" spans="1:10">
      <c r="A15" s="17"/>
      <c r="B15" s="18"/>
      <c r="C15" s="19"/>
      <c r="D15" s="20"/>
      <c r="E15" s="27"/>
      <c r="F15" s="22" t="str">
        <f t="shared" si="0"/>
        <v/>
      </c>
      <c r="G15" s="23" t="str" cm="1">
        <f ca="1" t="array" ref="G15">IF(B15="","",IF(OR(LEN(B15)&lt;&gt;18,NOT(ISNUMBER(VALUE(LEFT(B15,17)))),NOT(ISNUMBER(IF(ISNUMBER(--RIGHT(B15)),1,IF(UPPER(RIGHT(B15))="X",1,0)))),MID("10X98765432",MOD(SUMPRODUCT(MID(B15,ROW(INDIRECT("1:17")),1)*{7;9;10;5;8;4;2;1;6;3;7;9;10;5;8;4;2}),11)+1,1)&lt;&gt;UPPER(RIGHT(B15))),"请填写正确的身份证件号码",IF(AND(--TEXT(MID(B15,7,8),"0-00-00")&gt;=--"2014-01-01",--TEXT(MID(B15,7,8),"0-00-00")&lt;=--"2015-12-31"),IF(MOD(VALUE(MID(B15,17,1)),2)=1,"少年男子甲组","少年女子甲组"),IF(AND(--TEXT(MID(B15,7,8),"0-00-00")&gt;=--"2016-01-01",--TEXT(MID(B15,7,8),"0-00-00")&lt;=--"2017-12-31"),IF(MOD(VALUE(MID(B15,17,1)),2)=1,"少年男子乙组","少年女子乙组"),IF(AND(--TEXT(MID(B15,7,8),"0-00-00")&gt;=--"2018-01-01",--TEXT(MID(B15,7,8),"0-00-00")&lt;=--"2019-12-31"),IF(MOD(VALUE(MID(B15,17,1)),2)=1,"少年男子丙组","少年女子丙组"),IF(AND(--TEXT(MID(B15,7,8),"0-00-00")&gt;=--"2020-01-01",--TEXT(MID(B15,7,8),"0-00-00")&lt;=--"2020-12-31"),IF(MOD(VALUE(MID(B15,17,1)),2)=1,"儿童男子组","儿童女子组"),"请填写正确的身份证件号码"))))))</f>
        <v/>
      </c>
      <c r="H15" s="26"/>
      <c r="I15" s="24"/>
      <c r="J15" t="str">
        <f t="shared" si="1"/>
        <v/>
      </c>
    </row>
    <row r="16" ht="17.25" spans="1:10">
      <c r="A16" s="17"/>
      <c r="B16" s="28"/>
      <c r="C16" s="19"/>
      <c r="D16" s="20"/>
      <c r="E16" s="27"/>
      <c r="F16" s="22" t="str">
        <f t="shared" si="0"/>
        <v/>
      </c>
      <c r="G16" s="23" t="str" cm="1">
        <f ca="1" t="array" ref="G16">IF(B16="","",IF(OR(LEN(B16)&lt;&gt;18,NOT(ISNUMBER(VALUE(LEFT(B16,17)))),NOT(ISNUMBER(IF(ISNUMBER(--RIGHT(B16)),1,IF(UPPER(RIGHT(B16))="X",1,0)))),MID("10X98765432",MOD(SUMPRODUCT(MID(B16,ROW(INDIRECT("1:17")),1)*{7;9;10;5;8;4;2;1;6;3;7;9;10;5;8;4;2}),11)+1,1)&lt;&gt;UPPER(RIGHT(B16))),"请填写正确的身份证件号码",IF(AND(--TEXT(MID(B16,7,8),"0-00-00")&gt;=--"2014-01-01",--TEXT(MID(B16,7,8),"0-00-00")&lt;=--"2015-12-31"),IF(MOD(VALUE(MID(B16,17,1)),2)=1,"少年男子甲组","少年女子甲组"),IF(AND(--TEXT(MID(B16,7,8),"0-00-00")&gt;=--"2016-01-01",--TEXT(MID(B16,7,8),"0-00-00")&lt;=--"2017-12-31"),IF(MOD(VALUE(MID(B16,17,1)),2)=1,"少年男子乙组","少年女子乙组"),IF(AND(--TEXT(MID(B16,7,8),"0-00-00")&gt;=--"2018-01-01",--TEXT(MID(B16,7,8),"0-00-00")&lt;=--"2019-12-31"),IF(MOD(VALUE(MID(B16,17,1)),2)=1,"少年男子丙组","少年女子丙组"),IF(AND(--TEXT(MID(B16,7,8),"0-00-00")&gt;=--"2020-01-01",--TEXT(MID(B16,7,8),"0-00-00")&lt;=--"2020-12-31"),IF(MOD(VALUE(MID(B16,17,1)),2)=1,"儿童男子组","儿童女子组"),"请填写正确的身份证件号码"))))))</f>
        <v/>
      </c>
      <c r="H16" s="26"/>
      <c r="I16" s="24"/>
      <c r="J16" t="str">
        <f t="shared" si="1"/>
        <v/>
      </c>
    </row>
    <row r="17" ht="17.25" spans="1:10">
      <c r="A17" s="17"/>
      <c r="B17" s="28"/>
      <c r="C17" s="19"/>
      <c r="D17" s="20"/>
      <c r="E17" s="27"/>
      <c r="F17" s="22" t="str">
        <f t="shared" si="0"/>
        <v/>
      </c>
      <c r="G17" s="23" t="str" cm="1">
        <f ca="1" t="array" ref="G17">IF(B17="","",IF(OR(LEN(B17)&lt;&gt;18,NOT(ISNUMBER(VALUE(LEFT(B17,17)))),NOT(ISNUMBER(IF(ISNUMBER(--RIGHT(B17)),1,IF(UPPER(RIGHT(B17))="X",1,0)))),MID("10X98765432",MOD(SUMPRODUCT(MID(B17,ROW(INDIRECT("1:17")),1)*{7;9;10;5;8;4;2;1;6;3;7;9;10;5;8;4;2}),11)+1,1)&lt;&gt;UPPER(RIGHT(B17))),"请填写正确的身份证件号码",IF(AND(--TEXT(MID(B17,7,8),"0-00-00")&gt;=--"2014-01-01",--TEXT(MID(B17,7,8),"0-00-00")&lt;=--"2015-12-31"),IF(MOD(VALUE(MID(B17,17,1)),2)=1,"少年男子甲组","少年女子甲组"),IF(AND(--TEXT(MID(B17,7,8),"0-00-00")&gt;=--"2016-01-01",--TEXT(MID(B17,7,8),"0-00-00")&lt;=--"2017-12-31"),IF(MOD(VALUE(MID(B17,17,1)),2)=1,"少年男子乙组","少年女子乙组"),IF(AND(--TEXT(MID(B17,7,8),"0-00-00")&gt;=--"2018-01-01",--TEXT(MID(B17,7,8),"0-00-00")&lt;=--"2019-12-31"),IF(MOD(VALUE(MID(B17,17,1)),2)=1,"少年男子丙组","少年女子丙组"),IF(AND(--TEXT(MID(B17,7,8),"0-00-00")&gt;=--"2020-01-01",--TEXT(MID(B17,7,8),"0-00-00")&lt;=--"2020-12-31"),IF(MOD(VALUE(MID(B17,17,1)),2)=1,"儿童男子组","儿童女子组"),"请填写正确的身份证件号码"))))))</f>
        <v/>
      </c>
      <c r="H17" s="26"/>
      <c r="I17" s="25"/>
      <c r="J17" t="str">
        <f t="shared" si="1"/>
        <v/>
      </c>
    </row>
    <row r="18" ht="17.25" spans="1:10">
      <c r="A18" s="17"/>
      <c r="B18" s="28"/>
      <c r="C18" s="19"/>
      <c r="D18" s="20"/>
      <c r="E18" s="27"/>
      <c r="F18" s="22" t="str">
        <f t="shared" si="0"/>
        <v/>
      </c>
      <c r="G18" s="23" t="str" cm="1">
        <f ca="1" t="array" ref="G18">IF(B18="","",IF(OR(LEN(B18)&lt;&gt;18,NOT(ISNUMBER(VALUE(LEFT(B18,17)))),NOT(ISNUMBER(IF(ISNUMBER(--RIGHT(B18)),1,IF(UPPER(RIGHT(B18))="X",1,0)))),MID("10X98765432",MOD(SUMPRODUCT(MID(B18,ROW(INDIRECT("1:17")),1)*{7;9;10;5;8;4;2;1;6;3;7;9;10;5;8;4;2}),11)+1,1)&lt;&gt;UPPER(RIGHT(B18))),"请填写正确的身份证件号码",IF(AND(--TEXT(MID(B18,7,8),"0-00-00")&gt;=--"2014-01-01",--TEXT(MID(B18,7,8),"0-00-00")&lt;=--"2015-12-31"),IF(MOD(VALUE(MID(B18,17,1)),2)=1,"少年男子甲组","少年女子甲组"),IF(AND(--TEXT(MID(B18,7,8),"0-00-00")&gt;=--"2016-01-01",--TEXT(MID(B18,7,8),"0-00-00")&lt;=--"2017-12-31"),IF(MOD(VALUE(MID(B18,17,1)),2)=1,"少年男子乙组","少年女子乙组"),IF(AND(--TEXT(MID(B18,7,8),"0-00-00")&gt;=--"2018-01-01",--TEXT(MID(B18,7,8),"0-00-00")&lt;=--"2019-12-31"),IF(MOD(VALUE(MID(B18,17,1)),2)=1,"少年男子丙组","少年女子丙组"),IF(AND(--TEXT(MID(B18,7,8),"0-00-00")&gt;=--"2020-01-01",--TEXT(MID(B18,7,8),"0-00-00")&lt;=--"2020-12-31"),IF(MOD(VALUE(MID(B18,17,1)),2)=1,"儿童男子组","儿童女子组"),"请填写正确的身份证件号码"))))))</f>
        <v/>
      </c>
      <c r="H18" s="26"/>
      <c r="I18" s="24"/>
      <c r="J18" t="str">
        <f t="shared" si="1"/>
        <v/>
      </c>
    </row>
    <row r="19" ht="17.25" spans="1:10">
      <c r="A19" s="17"/>
      <c r="B19" s="28"/>
      <c r="C19" s="19"/>
      <c r="D19" s="20"/>
      <c r="E19" s="27"/>
      <c r="F19" s="22" t="str">
        <f t="shared" si="0"/>
        <v/>
      </c>
      <c r="G19" s="23" t="str" cm="1">
        <f ca="1" t="array" ref="G19">IF(B19="","",IF(OR(LEN(B19)&lt;&gt;18,NOT(ISNUMBER(VALUE(LEFT(B19,17)))),NOT(ISNUMBER(IF(ISNUMBER(--RIGHT(B19)),1,IF(UPPER(RIGHT(B19))="X",1,0)))),MID("10X98765432",MOD(SUMPRODUCT(MID(B19,ROW(INDIRECT("1:17")),1)*{7;9;10;5;8;4;2;1;6;3;7;9;10;5;8;4;2}),11)+1,1)&lt;&gt;UPPER(RIGHT(B19))),"请填写正确的身份证件号码",IF(AND(--TEXT(MID(B19,7,8),"0-00-00")&gt;=--"2014-01-01",--TEXT(MID(B19,7,8),"0-00-00")&lt;=--"2015-12-31"),IF(MOD(VALUE(MID(B19,17,1)),2)=1,"少年男子甲组","少年女子甲组"),IF(AND(--TEXT(MID(B19,7,8),"0-00-00")&gt;=--"2016-01-01",--TEXT(MID(B19,7,8),"0-00-00")&lt;=--"2017-12-31"),IF(MOD(VALUE(MID(B19,17,1)),2)=1,"少年男子乙组","少年女子乙组"),IF(AND(--TEXT(MID(B19,7,8),"0-00-00")&gt;=--"2018-01-01",--TEXT(MID(B19,7,8),"0-00-00")&lt;=--"2019-12-31"),IF(MOD(VALUE(MID(B19,17,1)),2)=1,"少年男子丙组","少年女子丙组"),IF(AND(--TEXT(MID(B19,7,8),"0-00-00")&gt;=--"2020-01-01",--TEXT(MID(B19,7,8),"0-00-00")&lt;=--"2020-12-31"),IF(MOD(VALUE(MID(B19,17,1)),2)=1,"儿童男子组","儿童女子组"),"请填写正确的身份证件号码"))))))</f>
        <v/>
      </c>
      <c r="H19" s="26"/>
      <c r="I19" s="24"/>
      <c r="J19" t="str">
        <f t="shared" si="1"/>
        <v/>
      </c>
    </row>
    <row r="20" ht="17.25" spans="1:10">
      <c r="A20" s="17"/>
      <c r="B20" s="28"/>
      <c r="C20" s="19"/>
      <c r="D20" s="20"/>
      <c r="E20" s="27"/>
      <c r="F20" s="22" t="str">
        <f t="shared" si="0"/>
        <v/>
      </c>
      <c r="G20" s="23" t="str" cm="1">
        <f ca="1" t="array" ref="G20">IF(B20="","",IF(OR(LEN(B20)&lt;&gt;18,NOT(ISNUMBER(VALUE(LEFT(B20,17)))),NOT(ISNUMBER(IF(ISNUMBER(--RIGHT(B20)),1,IF(UPPER(RIGHT(B20))="X",1,0)))),MID("10X98765432",MOD(SUMPRODUCT(MID(B20,ROW(INDIRECT("1:17")),1)*{7;9;10;5;8;4;2;1;6;3;7;9;10;5;8;4;2}),11)+1,1)&lt;&gt;UPPER(RIGHT(B20))),"请填写正确的身份证件号码",IF(AND(--TEXT(MID(B20,7,8),"0-00-00")&gt;=--"2014-01-01",--TEXT(MID(B20,7,8),"0-00-00")&lt;=--"2015-12-31"),IF(MOD(VALUE(MID(B20,17,1)),2)=1,"少年男子甲组","少年女子甲组"),IF(AND(--TEXT(MID(B20,7,8),"0-00-00")&gt;=--"2016-01-01",--TEXT(MID(B20,7,8),"0-00-00")&lt;=--"2017-12-31"),IF(MOD(VALUE(MID(B20,17,1)),2)=1,"少年男子乙组","少年女子乙组"),IF(AND(--TEXT(MID(B20,7,8),"0-00-00")&gt;=--"2018-01-01",--TEXT(MID(B20,7,8),"0-00-00")&lt;=--"2019-12-31"),IF(MOD(VALUE(MID(B20,17,1)),2)=1,"少年男子丙组","少年女子丙组"),IF(AND(--TEXT(MID(B20,7,8),"0-00-00")&gt;=--"2020-01-01",--TEXT(MID(B20,7,8),"0-00-00")&lt;=--"2020-12-31"),IF(MOD(VALUE(MID(B20,17,1)),2)=1,"儿童男子组","儿童女子组"),"请填写正确的身份证件号码"))))))</f>
        <v/>
      </c>
      <c r="H20" s="26"/>
      <c r="I20" s="25"/>
      <c r="J20" t="str">
        <f t="shared" si="1"/>
        <v/>
      </c>
    </row>
    <row r="21" ht="17.25" spans="1:10">
      <c r="A21" s="17"/>
      <c r="B21" s="28"/>
      <c r="C21" s="19"/>
      <c r="D21" s="20"/>
      <c r="E21" s="27"/>
      <c r="F21" s="22" t="str">
        <f t="shared" si="0"/>
        <v/>
      </c>
      <c r="G21" s="23" t="str" cm="1">
        <f ca="1" t="array" ref="G21">IF(B21="","",IF(OR(LEN(B21)&lt;&gt;18,NOT(ISNUMBER(VALUE(LEFT(B21,17)))),NOT(ISNUMBER(IF(ISNUMBER(--RIGHT(B21)),1,IF(UPPER(RIGHT(B21))="X",1,0)))),MID("10X98765432",MOD(SUMPRODUCT(MID(B21,ROW(INDIRECT("1:17")),1)*{7;9;10;5;8;4;2;1;6;3;7;9;10;5;8;4;2}),11)+1,1)&lt;&gt;UPPER(RIGHT(B21))),"请填写正确的身份证件号码",IF(AND(--TEXT(MID(B21,7,8),"0-00-00")&gt;=--"2014-01-01",--TEXT(MID(B21,7,8),"0-00-00")&lt;=--"2015-12-31"),IF(MOD(VALUE(MID(B21,17,1)),2)=1,"少年男子甲组","少年女子甲组"),IF(AND(--TEXT(MID(B21,7,8),"0-00-00")&gt;=--"2016-01-01",--TEXT(MID(B21,7,8),"0-00-00")&lt;=--"2017-12-31"),IF(MOD(VALUE(MID(B21,17,1)),2)=1,"少年男子乙组","少年女子乙组"),IF(AND(--TEXT(MID(B21,7,8),"0-00-00")&gt;=--"2018-01-01",--TEXT(MID(B21,7,8),"0-00-00")&lt;=--"2019-12-31"),IF(MOD(VALUE(MID(B21,17,1)),2)=1,"少年男子丙组","少年女子丙组"),IF(AND(--TEXT(MID(B21,7,8),"0-00-00")&gt;=--"2020-01-01",--TEXT(MID(B21,7,8),"0-00-00")&lt;=--"2020-12-31"),IF(MOD(VALUE(MID(B21,17,1)),2)=1,"儿童男子组","儿童女子组"),"请填写正确的身份证件号码"))))))</f>
        <v/>
      </c>
      <c r="H21" s="26"/>
      <c r="I21" s="24"/>
      <c r="J21" t="str">
        <f t="shared" si="1"/>
        <v/>
      </c>
    </row>
    <row r="22" ht="17.25" spans="1:10">
      <c r="A22" s="17"/>
      <c r="B22" s="28"/>
      <c r="C22" s="19"/>
      <c r="D22" s="20"/>
      <c r="E22" s="27"/>
      <c r="F22" s="22" t="str">
        <f t="shared" si="0"/>
        <v/>
      </c>
      <c r="G22" s="23" t="str" cm="1">
        <f ca="1" t="array" ref="G22">IF(B22="","",IF(OR(LEN(B22)&lt;&gt;18,NOT(ISNUMBER(VALUE(LEFT(B22,17)))),NOT(ISNUMBER(IF(ISNUMBER(--RIGHT(B22)),1,IF(UPPER(RIGHT(B22))="X",1,0)))),MID("10X98765432",MOD(SUMPRODUCT(MID(B22,ROW(INDIRECT("1:17")),1)*{7;9;10;5;8;4;2;1;6;3;7;9;10;5;8;4;2}),11)+1,1)&lt;&gt;UPPER(RIGHT(B22))),"请填写正确的身份证件号码",IF(AND(--TEXT(MID(B22,7,8),"0-00-00")&gt;=--"2014-01-01",--TEXT(MID(B22,7,8),"0-00-00")&lt;=--"2015-12-31"),IF(MOD(VALUE(MID(B22,17,1)),2)=1,"少年男子甲组","少年女子甲组"),IF(AND(--TEXT(MID(B22,7,8),"0-00-00")&gt;=--"2016-01-01",--TEXT(MID(B22,7,8),"0-00-00")&lt;=--"2017-12-31"),IF(MOD(VALUE(MID(B22,17,1)),2)=1,"少年男子乙组","少年女子乙组"),IF(AND(--TEXT(MID(B22,7,8),"0-00-00")&gt;=--"2018-01-01",--TEXT(MID(B22,7,8),"0-00-00")&lt;=--"2019-12-31"),IF(MOD(VALUE(MID(B22,17,1)),2)=1,"少年男子丙组","少年女子丙组"),IF(AND(--TEXT(MID(B22,7,8),"0-00-00")&gt;=--"2020-01-01",--TEXT(MID(B22,7,8),"0-00-00")&lt;=--"2020-12-31"),IF(MOD(VALUE(MID(B22,17,1)),2)=1,"儿童男子组","儿童女子组"),"请填写正确的身份证件号码"))))))</f>
        <v/>
      </c>
      <c r="H22" s="26"/>
      <c r="I22" s="24"/>
      <c r="J22" t="str">
        <f t="shared" si="1"/>
        <v/>
      </c>
    </row>
    <row r="23" ht="17.25" spans="1:10">
      <c r="A23" s="17"/>
      <c r="B23" s="28"/>
      <c r="C23" s="19"/>
      <c r="D23" s="20"/>
      <c r="E23" s="27"/>
      <c r="F23" s="22" t="str">
        <f t="shared" si="0"/>
        <v/>
      </c>
      <c r="G23" s="23" t="str" cm="1">
        <f ca="1" t="array" ref="G23">IF(B23="","",IF(OR(LEN(B23)&lt;&gt;18,NOT(ISNUMBER(VALUE(LEFT(B23,17)))),NOT(ISNUMBER(IF(ISNUMBER(--RIGHT(B23)),1,IF(UPPER(RIGHT(B23))="X",1,0)))),MID("10X98765432",MOD(SUMPRODUCT(MID(B23,ROW(INDIRECT("1:17")),1)*{7;9;10;5;8;4;2;1;6;3;7;9;10;5;8;4;2}),11)+1,1)&lt;&gt;UPPER(RIGHT(B23))),"请填写正确的身份证件号码",IF(AND(--TEXT(MID(B23,7,8),"0-00-00")&gt;=--"2014-01-01",--TEXT(MID(B23,7,8),"0-00-00")&lt;=--"2015-12-31"),IF(MOD(VALUE(MID(B23,17,1)),2)=1,"少年男子甲组","少年女子甲组"),IF(AND(--TEXT(MID(B23,7,8),"0-00-00")&gt;=--"2016-01-01",--TEXT(MID(B23,7,8),"0-00-00")&lt;=--"2017-12-31"),IF(MOD(VALUE(MID(B23,17,1)),2)=1,"少年男子乙组","少年女子乙组"),IF(AND(--TEXT(MID(B23,7,8),"0-00-00")&gt;=--"2018-01-01",--TEXT(MID(B23,7,8),"0-00-00")&lt;=--"2019-12-31"),IF(MOD(VALUE(MID(B23,17,1)),2)=1,"少年男子丙组","少年女子丙组"),IF(AND(--TEXT(MID(B23,7,8),"0-00-00")&gt;=--"2020-01-01",--TEXT(MID(B23,7,8),"0-00-00")&lt;=--"2020-12-31"),IF(MOD(VALUE(MID(B23,17,1)),2)=1,"儿童男子组","儿童女子组"),"请填写正确的身份证件号码"))))))</f>
        <v/>
      </c>
      <c r="H23" s="26"/>
      <c r="I23" s="25"/>
      <c r="J23" t="str">
        <f t="shared" si="1"/>
        <v/>
      </c>
    </row>
    <row r="24" ht="17.25" spans="1:10">
      <c r="A24" s="17"/>
      <c r="B24" s="28"/>
      <c r="C24" s="19"/>
      <c r="D24" s="20"/>
      <c r="E24" s="27"/>
      <c r="F24" s="22" t="str">
        <f t="shared" si="0"/>
        <v/>
      </c>
      <c r="G24" s="23" t="str" cm="1">
        <f ca="1" t="array" ref="G24">IF(B24="","",IF(OR(LEN(B24)&lt;&gt;18,NOT(ISNUMBER(VALUE(LEFT(B24,17)))),NOT(ISNUMBER(IF(ISNUMBER(--RIGHT(B24)),1,IF(UPPER(RIGHT(B24))="X",1,0)))),MID("10X98765432",MOD(SUMPRODUCT(MID(B24,ROW(INDIRECT("1:17")),1)*{7;9;10;5;8;4;2;1;6;3;7;9;10;5;8;4;2}),11)+1,1)&lt;&gt;UPPER(RIGHT(B24))),"请填写正确的身份证件号码",IF(AND(--TEXT(MID(B24,7,8),"0-00-00")&gt;=--"2014-01-01",--TEXT(MID(B24,7,8),"0-00-00")&lt;=--"2015-12-31"),IF(MOD(VALUE(MID(B24,17,1)),2)=1,"少年男子甲组","少年女子甲组"),IF(AND(--TEXT(MID(B24,7,8),"0-00-00")&gt;=--"2016-01-01",--TEXT(MID(B24,7,8),"0-00-00")&lt;=--"2017-12-31"),IF(MOD(VALUE(MID(B24,17,1)),2)=1,"少年男子乙组","少年女子乙组"),IF(AND(--TEXT(MID(B24,7,8),"0-00-00")&gt;=--"2018-01-01",--TEXT(MID(B24,7,8),"0-00-00")&lt;=--"2019-12-31"),IF(MOD(VALUE(MID(B24,17,1)),2)=1,"少年男子丙组","少年女子丙组"),IF(AND(--TEXT(MID(B24,7,8),"0-00-00")&gt;=--"2020-01-01",--TEXT(MID(B24,7,8),"0-00-00")&lt;=--"2020-12-31"),IF(MOD(VALUE(MID(B24,17,1)),2)=1,"儿童男子组","儿童女子组"),"请填写正确的身份证件号码"))))))</f>
        <v/>
      </c>
      <c r="H24" s="26"/>
      <c r="I24" s="24"/>
      <c r="J24" t="str">
        <f t="shared" si="1"/>
        <v/>
      </c>
    </row>
    <row r="25" ht="17.25" spans="1:10">
      <c r="A25" s="17"/>
      <c r="B25" s="28"/>
      <c r="C25" s="19"/>
      <c r="D25" s="20"/>
      <c r="E25" s="27"/>
      <c r="F25" s="22" t="str">
        <f t="shared" si="0"/>
        <v/>
      </c>
      <c r="G25" s="23" t="str" cm="1">
        <f ca="1" t="array" ref="G25">IF(B25="","",IF(OR(LEN(B25)&lt;&gt;18,NOT(ISNUMBER(VALUE(LEFT(B25,17)))),NOT(ISNUMBER(IF(ISNUMBER(--RIGHT(B25)),1,IF(UPPER(RIGHT(B25))="X",1,0)))),MID("10X98765432",MOD(SUMPRODUCT(MID(B25,ROW(INDIRECT("1:17")),1)*{7;9;10;5;8;4;2;1;6;3;7;9;10;5;8;4;2}),11)+1,1)&lt;&gt;UPPER(RIGHT(B25))),"请填写正确的身份证件号码",IF(AND(--TEXT(MID(B25,7,8),"0-00-00")&gt;=--"2014-01-01",--TEXT(MID(B25,7,8),"0-00-00")&lt;=--"2015-12-31"),IF(MOD(VALUE(MID(B25,17,1)),2)=1,"少年男子甲组","少年女子甲组"),IF(AND(--TEXT(MID(B25,7,8),"0-00-00")&gt;=--"2016-01-01",--TEXT(MID(B25,7,8),"0-00-00")&lt;=--"2017-12-31"),IF(MOD(VALUE(MID(B25,17,1)),2)=1,"少年男子乙组","少年女子乙组"),IF(AND(--TEXT(MID(B25,7,8),"0-00-00")&gt;=--"2018-01-01",--TEXT(MID(B25,7,8),"0-00-00")&lt;=--"2019-12-31"),IF(MOD(VALUE(MID(B25,17,1)),2)=1,"少年男子丙组","少年女子丙组"),IF(AND(--TEXT(MID(B25,7,8),"0-00-00")&gt;=--"2020-01-01",--TEXT(MID(B25,7,8),"0-00-00")&lt;=--"2020-12-31"),IF(MOD(VALUE(MID(B25,17,1)),2)=1,"儿童男子组","儿童女子组"),"请填写正确的身份证件号码"))))))</f>
        <v/>
      </c>
      <c r="H25" s="26"/>
      <c r="I25" s="24"/>
      <c r="J25" t="str">
        <f t="shared" si="1"/>
        <v/>
      </c>
    </row>
    <row r="26" ht="17.25" spans="1:10">
      <c r="A26" s="17"/>
      <c r="B26" s="28"/>
      <c r="C26" s="19"/>
      <c r="D26" s="20"/>
      <c r="E26" s="27"/>
      <c r="F26" s="22" t="str">
        <f t="shared" si="0"/>
        <v/>
      </c>
      <c r="G26" s="23" t="str" cm="1">
        <f ca="1" t="array" ref="G26">IF(B26="","",IF(OR(LEN(B26)&lt;&gt;18,NOT(ISNUMBER(VALUE(LEFT(B26,17)))),NOT(ISNUMBER(IF(ISNUMBER(--RIGHT(B26)),1,IF(UPPER(RIGHT(B26))="X",1,0)))),MID("10X98765432",MOD(SUMPRODUCT(MID(B26,ROW(INDIRECT("1:17")),1)*{7;9;10;5;8;4;2;1;6;3;7;9;10;5;8;4;2}),11)+1,1)&lt;&gt;UPPER(RIGHT(B26))),"请填写正确的身份证件号码",IF(AND(--TEXT(MID(B26,7,8),"0-00-00")&gt;=--"2014-01-01",--TEXT(MID(B26,7,8),"0-00-00")&lt;=--"2015-12-31"),IF(MOD(VALUE(MID(B26,17,1)),2)=1,"少年男子甲组","少年女子甲组"),IF(AND(--TEXT(MID(B26,7,8),"0-00-00")&gt;=--"2016-01-01",--TEXT(MID(B26,7,8),"0-00-00")&lt;=--"2017-12-31"),IF(MOD(VALUE(MID(B26,17,1)),2)=1,"少年男子乙组","少年女子乙组"),IF(AND(--TEXT(MID(B26,7,8),"0-00-00")&gt;=--"2018-01-01",--TEXT(MID(B26,7,8),"0-00-00")&lt;=--"2019-12-31"),IF(MOD(VALUE(MID(B26,17,1)),2)=1,"少年男子丙组","少年女子丙组"),IF(AND(--TEXT(MID(B26,7,8),"0-00-00")&gt;=--"2020-01-01",--TEXT(MID(B26,7,8),"0-00-00")&lt;=--"2020-12-31"),IF(MOD(VALUE(MID(B26,17,1)),2)=1,"儿童男子组","儿童女子组"),"请填写正确的身份证件号码"))))))</f>
        <v/>
      </c>
      <c r="H26" s="26"/>
      <c r="I26" s="25"/>
      <c r="J26" t="str">
        <f t="shared" si="1"/>
        <v/>
      </c>
    </row>
    <row r="27" ht="17.25" spans="1:10">
      <c r="A27" s="17"/>
      <c r="B27" s="28"/>
      <c r="C27" s="19"/>
      <c r="D27" s="20"/>
      <c r="E27" s="27"/>
      <c r="F27" s="22" t="str">
        <f t="shared" si="0"/>
        <v/>
      </c>
      <c r="G27" s="23" t="str" cm="1">
        <f ca="1" t="array" ref="G27">IF(B27="","",IF(OR(LEN(B27)&lt;&gt;18,NOT(ISNUMBER(VALUE(LEFT(B27,17)))),NOT(ISNUMBER(IF(ISNUMBER(--RIGHT(B27)),1,IF(UPPER(RIGHT(B27))="X",1,0)))),MID("10X98765432",MOD(SUMPRODUCT(MID(B27,ROW(INDIRECT("1:17")),1)*{7;9;10;5;8;4;2;1;6;3;7;9;10;5;8;4;2}),11)+1,1)&lt;&gt;UPPER(RIGHT(B27))),"请填写正确的身份证件号码",IF(AND(--TEXT(MID(B27,7,8),"0-00-00")&gt;=--"2014-01-01",--TEXT(MID(B27,7,8),"0-00-00")&lt;=--"2015-12-31"),IF(MOD(VALUE(MID(B27,17,1)),2)=1,"少年男子甲组","少年女子甲组"),IF(AND(--TEXT(MID(B27,7,8),"0-00-00")&gt;=--"2016-01-01",--TEXT(MID(B27,7,8),"0-00-00")&lt;=--"2017-12-31"),IF(MOD(VALUE(MID(B27,17,1)),2)=1,"少年男子乙组","少年女子乙组"),IF(AND(--TEXT(MID(B27,7,8),"0-00-00")&gt;=--"2018-01-01",--TEXT(MID(B27,7,8),"0-00-00")&lt;=--"2019-12-31"),IF(MOD(VALUE(MID(B27,17,1)),2)=1,"少年男子丙组","少年女子丙组"),IF(AND(--TEXT(MID(B27,7,8),"0-00-00")&gt;=--"2020-01-01",--TEXT(MID(B27,7,8),"0-00-00")&lt;=--"2020-12-31"),IF(MOD(VALUE(MID(B27,17,1)),2)=1,"儿童男子组","儿童女子组"),"请填写正确的身份证件号码"))))))</f>
        <v/>
      </c>
      <c r="H27" s="26"/>
      <c r="I27" s="24"/>
      <c r="J27" t="str">
        <f t="shared" si="1"/>
        <v/>
      </c>
    </row>
    <row r="28" ht="17.25" spans="1:10">
      <c r="A28" s="17"/>
      <c r="B28" s="28"/>
      <c r="C28" s="19"/>
      <c r="D28" s="20"/>
      <c r="E28" s="27"/>
      <c r="F28" s="22" t="str">
        <f t="shared" si="0"/>
        <v/>
      </c>
      <c r="G28" s="23" t="str" cm="1">
        <f ca="1" t="array" ref="G28">IF(B28="","",IF(OR(LEN(B28)&lt;&gt;18,NOT(ISNUMBER(VALUE(LEFT(B28,17)))),NOT(ISNUMBER(IF(ISNUMBER(--RIGHT(B28)),1,IF(UPPER(RIGHT(B28))="X",1,0)))),MID("10X98765432",MOD(SUMPRODUCT(MID(B28,ROW(INDIRECT("1:17")),1)*{7;9;10;5;8;4;2;1;6;3;7;9;10;5;8;4;2}),11)+1,1)&lt;&gt;UPPER(RIGHT(B28))),"请填写正确的身份证件号码",IF(AND(--TEXT(MID(B28,7,8),"0-00-00")&gt;=--"2014-01-01",--TEXT(MID(B28,7,8),"0-00-00")&lt;=--"2015-12-31"),IF(MOD(VALUE(MID(B28,17,1)),2)=1,"少年男子甲组","少年女子甲组"),IF(AND(--TEXT(MID(B28,7,8),"0-00-00")&gt;=--"2016-01-01",--TEXT(MID(B28,7,8),"0-00-00")&lt;=--"2017-12-31"),IF(MOD(VALUE(MID(B28,17,1)),2)=1,"少年男子乙组","少年女子乙组"),IF(AND(--TEXT(MID(B28,7,8),"0-00-00")&gt;=--"2018-01-01",--TEXT(MID(B28,7,8),"0-00-00")&lt;=--"2019-12-31"),IF(MOD(VALUE(MID(B28,17,1)),2)=1,"少年男子丙组","少年女子丙组"),IF(AND(--TEXT(MID(B28,7,8),"0-00-00")&gt;=--"2020-01-01",--TEXT(MID(B28,7,8),"0-00-00")&lt;=--"2020-12-31"),IF(MOD(VALUE(MID(B28,17,1)),2)=1,"儿童男子组","儿童女子组"),"请填写正确的身份证件号码"))))))</f>
        <v/>
      </c>
      <c r="H28" s="26"/>
      <c r="I28" s="24"/>
      <c r="J28" t="str">
        <f t="shared" si="1"/>
        <v/>
      </c>
    </row>
    <row r="29" ht="17.25" spans="1:10">
      <c r="A29" s="26"/>
      <c r="B29" s="28"/>
      <c r="C29" s="29"/>
      <c r="D29" s="20"/>
      <c r="E29" s="27"/>
      <c r="F29" s="22" t="str">
        <f t="shared" si="0"/>
        <v/>
      </c>
      <c r="G29" s="23" t="str" cm="1">
        <f ca="1" t="array" ref="G29">IF(B29="","",IF(OR(LEN(B29)&lt;&gt;18,NOT(ISNUMBER(VALUE(LEFT(B29,17)))),NOT(ISNUMBER(IF(ISNUMBER(--RIGHT(B29)),1,IF(UPPER(RIGHT(B29))="X",1,0)))),MID("10X98765432",MOD(SUMPRODUCT(MID(B29,ROW(INDIRECT("1:17")),1)*{7;9;10;5;8;4;2;1;6;3;7;9;10;5;8;4;2}),11)+1,1)&lt;&gt;UPPER(RIGHT(B29))),"请填写正确的身份证件号码",IF(AND(--TEXT(MID(B29,7,8),"0-00-00")&gt;=--"2014-01-01",--TEXT(MID(B29,7,8),"0-00-00")&lt;=--"2015-12-31"),IF(MOD(VALUE(MID(B29,17,1)),2)=1,"少年男子甲组","少年女子甲组"),IF(AND(--TEXT(MID(B29,7,8),"0-00-00")&gt;=--"2016-01-01",--TEXT(MID(B29,7,8),"0-00-00")&lt;=--"2017-12-31"),IF(MOD(VALUE(MID(B29,17,1)),2)=1,"少年男子乙组","少年女子乙组"),IF(AND(--TEXT(MID(B29,7,8),"0-00-00")&gt;=--"2018-01-01",--TEXT(MID(B29,7,8),"0-00-00")&lt;=--"2019-12-31"),IF(MOD(VALUE(MID(B29,17,1)),2)=1,"少年男子丙组","少年女子丙组"),IF(AND(--TEXT(MID(B29,7,8),"0-00-00")&gt;=--"2020-01-01",--TEXT(MID(B29,7,8),"0-00-00")&lt;=--"2020-12-31"),IF(MOD(VALUE(MID(B29,17,1)),2)=1,"儿童男子组","儿童女子组"),"请填写正确的身份证件号码"))))))</f>
        <v/>
      </c>
      <c r="H29" s="26"/>
      <c r="I29" s="25"/>
      <c r="J29" t="str">
        <f t="shared" si="1"/>
        <v/>
      </c>
    </row>
    <row r="30" ht="17.25" spans="1:10">
      <c r="A30" s="26"/>
      <c r="B30" s="28"/>
      <c r="C30" s="29"/>
      <c r="D30" s="20"/>
      <c r="E30" s="27"/>
      <c r="F30" s="22" t="str">
        <f t="shared" si="0"/>
        <v/>
      </c>
      <c r="G30" s="23" t="str" cm="1">
        <f ca="1" t="array" ref="G30">IF(B30="","",IF(OR(LEN(B30)&lt;&gt;18,NOT(ISNUMBER(VALUE(LEFT(B30,17)))),NOT(ISNUMBER(IF(ISNUMBER(--RIGHT(B30)),1,IF(UPPER(RIGHT(B30))="X",1,0)))),MID("10X98765432",MOD(SUMPRODUCT(MID(B30,ROW(INDIRECT("1:17")),1)*{7;9;10;5;8;4;2;1;6;3;7;9;10;5;8;4;2}),11)+1,1)&lt;&gt;UPPER(RIGHT(B30))),"请填写正确的身份证件号码",IF(AND(--TEXT(MID(B30,7,8),"0-00-00")&gt;=--"2014-01-01",--TEXT(MID(B30,7,8),"0-00-00")&lt;=--"2015-12-31"),IF(MOD(VALUE(MID(B30,17,1)),2)=1,"少年男子甲组","少年女子甲组"),IF(AND(--TEXT(MID(B30,7,8),"0-00-00")&gt;=--"2016-01-01",--TEXT(MID(B30,7,8),"0-00-00")&lt;=--"2017-12-31"),IF(MOD(VALUE(MID(B30,17,1)),2)=1,"少年男子乙组","少年女子乙组"),IF(AND(--TEXT(MID(B30,7,8),"0-00-00")&gt;=--"2018-01-01",--TEXT(MID(B30,7,8),"0-00-00")&lt;=--"2019-12-31"),IF(MOD(VALUE(MID(B30,17,1)),2)=1,"少年男子丙组","少年女子丙组"),IF(AND(--TEXT(MID(B30,7,8),"0-00-00")&gt;=--"2020-01-01",--TEXT(MID(B30,7,8),"0-00-00")&lt;=--"2020-12-31"),IF(MOD(VALUE(MID(B30,17,1)),2)=1,"儿童男子组","儿童女子组"),"请填写正确的身份证件号码"))))))</f>
        <v/>
      </c>
      <c r="H30" s="26"/>
      <c r="I30" s="24"/>
      <c r="J30" t="str">
        <f t="shared" si="1"/>
        <v/>
      </c>
    </row>
    <row r="31" ht="17.25" spans="1:10">
      <c r="A31" s="26"/>
      <c r="B31" s="28"/>
      <c r="C31" s="29"/>
      <c r="D31" s="20"/>
      <c r="E31" s="27"/>
      <c r="F31" s="22" t="str">
        <f t="shared" si="0"/>
        <v/>
      </c>
      <c r="G31" s="23" t="str" cm="1">
        <f ca="1" t="array" ref="G31">IF(B31="","",IF(OR(LEN(B31)&lt;&gt;18,NOT(ISNUMBER(VALUE(LEFT(B31,17)))),NOT(ISNUMBER(IF(ISNUMBER(--RIGHT(B31)),1,IF(UPPER(RIGHT(B31))="X",1,0)))),MID("10X98765432",MOD(SUMPRODUCT(MID(B31,ROW(INDIRECT("1:17")),1)*{7;9;10;5;8;4;2;1;6;3;7;9;10;5;8;4;2}),11)+1,1)&lt;&gt;UPPER(RIGHT(B31))),"请填写正确的身份证件号码",IF(AND(--TEXT(MID(B31,7,8),"0-00-00")&gt;=--"2014-01-01",--TEXT(MID(B31,7,8),"0-00-00")&lt;=--"2015-12-31"),IF(MOD(VALUE(MID(B31,17,1)),2)=1,"少年男子甲组","少年女子甲组"),IF(AND(--TEXT(MID(B31,7,8),"0-00-00")&gt;=--"2016-01-01",--TEXT(MID(B31,7,8),"0-00-00")&lt;=--"2017-12-31"),IF(MOD(VALUE(MID(B31,17,1)),2)=1,"少年男子乙组","少年女子乙组"),IF(AND(--TEXT(MID(B31,7,8),"0-00-00")&gt;=--"2018-01-01",--TEXT(MID(B31,7,8),"0-00-00")&lt;=--"2019-12-31"),IF(MOD(VALUE(MID(B31,17,1)),2)=1,"少年男子丙组","少年女子丙组"),IF(AND(--TEXT(MID(B31,7,8),"0-00-00")&gt;=--"2020-01-01",--TEXT(MID(B31,7,8),"0-00-00")&lt;=--"2020-12-31"),IF(MOD(VALUE(MID(B31,17,1)),2)=1,"儿童男子组","儿童女子组"),"请填写正确的身份证件号码"))))))</f>
        <v/>
      </c>
      <c r="H31" s="26"/>
      <c r="I31" s="24"/>
      <c r="J31" t="str">
        <f t="shared" si="1"/>
        <v/>
      </c>
    </row>
    <row r="32" ht="17.25" spans="1:10">
      <c r="A32" s="17"/>
      <c r="B32" s="28"/>
      <c r="C32" s="30"/>
      <c r="D32" s="20"/>
      <c r="E32" s="27"/>
      <c r="F32" s="22" t="str">
        <f t="shared" si="0"/>
        <v/>
      </c>
      <c r="G32" s="23" t="str" cm="1">
        <f ca="1" t="array" ref="G32">IF(B32="","",IF(OR(LEN(B32)&lt;&gt;18,NOT(ISNUMBER(VALUE(LEFT(B32,17)))),NOT(ISNUMBER(IF(ISNUMBER(--RIGHT(B32)),1,IF(UPPER(RIGHT(B32))="X",1,0)))),MID("10X98765432",MOD(SUMPRODUCT(MID(B32,ROW(INDIRECT("1:17")),1)*{7;9;10;5;8;4;2;1;6;3;7;9;10;5;8;4;2}),11)+1,1)&lt;&gt;UPPER(RIGHT(B32))),"请填写正确的身份证件号码",IF(AND(--TEXT(MID(B32,7,8),"0-00-00")&gt;=--"2014-01-01",--TEXT(MID(B32,7,8),"0-00-00")&lt;=--"2015-12-31"),IF(MOD(VALUE(MID(B32,17,1)),2)=1,"少年男子甲组","少年女子甲组"),IF(AND(--TEXT(MID(B32,7,8),"0-00-00")&gt;=--"2016-01-01",--TEXT(MID(B32,7,8),"0-00-00")&lt;=--"2017-12-31"),IF(MOD(VALUE(MID(B32,17,1)),2)=1,"少年男子乙组","少年女子乙组"),IF(AND(--TEXT(MID(B32,7,8),"0-00-00")&gt;=--"2018-01-01",--TEXT(MID(B32,7,8),"0-00-00")&lt;=--"2019-12-31"),IF(MOD(VALUE(MID(B32,17,1)),2)=1,"少年男子丙组","少年女子丙组"),IF(AND(--TEXT(MID(B32,7,8),"0-00-00")&gt;=--"2020-01-01",--TEXT(MID(B32,7,8),"0-00-00")&lt;=--"2020-12-31"),IF(MOD(VALUE(MID(B32,17,1)),2)=1,"儿童男子组","儿童女子组"),"请填写正确的身份证件号码"))))))</f>
        <v/>
      </c>
      <c r="H32" s="17"/>
      <c r="I32" s="24"/>
      <c r="J32" t="str">
        <f t="shared" si="1"/>
        <v/>
      </c>
    </row>
    <row r="33" ht="17.25" spans="1:10">
      <c r="A33" s="17"/>
      <c r="B33" s="28"/>
      <c r="C33" s="30"/>
      <c r="D33" s="20"/>
      <c r="E33" s="27"/>
      <c r="F33" s="22" t="str">
        <f t="shared" si="0"/>
        <v/>
      </c>
      <c r="G33" s="23" t="str" cm="1">
        <f ca="1" t="array" ref="G33">IF(B33="","",IF(OR(LEN(B33)&lt;&gt;18,NOT(ISNUMBER(VALUE(LEFT(B33,17)))),NOT(ISNUMBER(IF(ISNUMBER(--RIGHT(B33)),1,IF(UPPER(RIGHT(B33))="X",1,0)))),MID("10X98765432",MOD(SUMPRODUCT(MID(B33,ROW(INDIRECT("1:17")),1)*{7;9;10;5;8;4;2;1;6;3;7;9;10;5;8;4;2}),11)+1,1)&lt;&gt;UPPER(RIGHT(B33))),"请填写正确的身份证件号码",IF(AND(--TEXT(MID(B33,7,8),"0-00-00")&gt;=--"2014-01-01",--TEXT(MID(B33,7,8),"0-00-00")&lt;=--"2015-12-31"),IF(MOD(VALUE(MID(B33,17,1)),2)=1,"少年男子甲组","少年女子甲组"),IF(AND(--TEXT(MID(B33,7,8),"0-00-00")&gt;=--"2016-01-01",--TEXT(MID(B33,7,8),"0-00-00")&lt;=--"2017-12-31"),IF(MOD(VALUE(MID(B33,17,1)),2)=1,"少年男子乙组","少年女子乙组"),IF(AND(--TEXT(MID(B33,7,8),"0-00-00")&gt;=--"2018-01-01",--TEXT(MID(B33,7,8),"0-00-00")&lt;=--"2019-12-31"),IF(MOD(VALUE(MID(B33,17,1)),2)=1,"少年男子丙组","少年女子丙组"),IF(AND(--TEXT(MID(B33,7,8),"0-00-00")&gt;=--"2020-01-01",--TEXT(MID(B33,7,8),"0-00-00")&lt;=--"2020-12-31"),IF(MOD(VALUE(MID(B33,17,1)),2)=1,"儿童男子组","儿童女子组"),"请填写正确的身份证件号码"))))))</f>
        <v/>
      </c>
      <c r="H33" s="17"/>
      <c r="I33" s="24"/>
      <c r="J33" t="str">
        <f t="shared" si="1"/>
        <v/>
      </c>
    </row>
    <row r="34" ht="17.25" spans="1:10">
      <c r="A34" s="17"/>
      <c r="B34" s="27"/>
      <c r="C34" s="30"/>
      <c r="D34" s="20"/>
      <c r="E34" s="27"/>
      <c r="F34" s="22" t="str">
        <f t="shared" si="0"/>
        <v/>
      </c>
      <c r="G34" s="23" t="str" cm="1">
        <f ca="1" t="array" ref="G34">IF(B34="","",IF(OR(LEN(B34)&lt;&gt;18,NOT(ISNUMBER(VALUE(LEFT(B34,17)))),NOT(ISNUMBER(IF(ISNUMBER(--RIGHT(B34)),1,IF(UPPER(RIGHT(B34))="X",1,0)))),MID("10X98765432",MOD(SUMPRODUCT(MID(B34,ROW(INDIRECT("1:17")),1)*{7;9;10;5;8;4;2;1;6;3;7;9;10;5;8;4;2}),11)+1,1)&lt;&gt;UPPER(RIGHT(B34))),"请填写正确的身份证件号码",IF(AND(--TEXT(MID(B34,7,8),"0-00-00")&gt;=--"2014-01-01",--TEXT(MID(B34,7,8),"0-00-00")&lt;=--"2015-12-31"),IF(MOD(VALUE(MID(B34,17,1)),2)=1,"少年男子甲组","少年女子甲组"),IF(AND(--TEXT(MID(B34,7,8),"0-00-00")&gt;=--"2016-01-01",--TEXT(MID(B34,7,8),"0-00-00")&lt;=--"2017-12-31"),IF(MOD(VALUE(MID(B34,17,1)),2)=1,"少年男子乙组","少年女子乙组"),IF(AND(--TEXT(MID(B34,7,8),"0-00-00")&gt;=--"2018-01-01",--TEXT(MID(B34,7,8),"0-00-00")&lt;=--"2019-12-31"),IF(MOD(VALUE(MID(B34,17,1)),2)=1,"少年男子丙组","少年女子丙组"),IF(AND(--TEXT(MID(B34,7,8),"0-00-00")&gt;=--"2020-01-01",--TEXT(MID(B34,7,8),"0-00-00")&lt;=--"2020-12-31"),IF(MOD(VALUE(MID(B34,17,1)),2)=1,"儿童男子组","儿童女子组"),"请填写正确的身份证件号码"))))))</f>
        <v/>
      </c>
      <c r="H34" s="31"/>
      <c r="I34" s="25"/>
      <c r="J34" t="str">
        <f t="shared" si="1"/>
        <v/>
      </c>
    </row>
    <row r="35" ht="17.25" spans="1:10">
      <c r="A35" s="26"/>
      <c r="B35" s="27"/>
      <c r="C35" s="29"/>
      <c r="D35" s="20"/>
      <c r="E35" s="27"/>
      <c r="F35" s="22" t="str">
        <f t="shared" si="0"/>
        <v/>
      </c>
      <c r="G35" s="23" t="str" cm="1">
        <f ca="1" t="array" ref="G35">IF(B35="","",IF(OR(LEN(B35)&lt;&gt;18,NOT(ISNUMBER(VALUE(LEFT(B35,17)))),NOT(ISNUMBER(IF(ISNUMBER(--RIGHT(B35)),1,IF(UPPER(RIGHT(B35))="X",1,0)))),MID("10X98765432",MOD(SUMPRODUCT(MID(B35,ROW(INDIRECT("1:17")),1)*{7;9;10;5;8;4;2;1;6;3;7;9;10;5;8;4;2}),11)+1,1)&lt;&gt;UPPER(RIGHT(B35))),"请填写正确的身份证件号码",IF(AND(--TEXT(MID(B35,7,8),"0-00-00")&gt;=--"2014-01-01",--TEXT(MID(B35,7,8),"0-00-00")&lt;=--"2015-12-31"),IF(MOD(VALUE(MID(B35,17,1)),2)=1,"少年男子甲组","少年女子甲组"),IF(AND(--TEXT(MID(B35,7,8),"0-00-00")&gt;=--"2016-01-01",--TEXT(MID(B35,7,8),"0-00-00")&lt;=--"2017-12-31"),IF(MOD(VALUE(MID(B35,17,1)),2)=1,"少年男子乙组","少年女子乙组"),IF(AND(--TEXT(MID(B35,7,8),"0-00-00")&gt;=--"2018-01-01",--TEXT(MID(B35,7,8),"0-00-00")&lt;=--"2019-12-31"),IF(MOD(VALUE(MID(B35,17,1)),2)=1,"少年男子丙组","少年女子丙组"),IF(AND(--TEXT(MID(B35,7,8),"0-00-00")&gt;=--"2020-01-01",--TEXT(MID(B35,7,8),"0-00-00")&lt;=--"2020-12-31"),IF(MOD(VALUE(MID(B35,17,1)),2)=1,"儿童男子组","儿童女子组"),"请填写正确的身份证件号码"))))))</f>
        <v/>
      </c>
      <c r="H35" s="31"/>
      <c r="I35" s="24"/>
      <c r="J35" t="str">
        <f t="shared" si="1"/>
        <v/>
      </c>
    </row>
    <row r="36" ht="17.25" spans="1:10">
      <c r="A36" s="26"/>
      <c r="B36" s="27"/>
      <c r="C36" s="29"/>
      <c r="D36" s="20"/>
      <c r="E36" s="27"/>
      <c r="F36" s="22" t="str">
        <f t="shared" si="0"/>
        <v/>
      </c>
      <c r="G36" s="23" t="str" cm="1">
        <f ca="1" t="array" ref="G36">IF(B36="","",IF(OR(LEN(B36)&lt;&gt;18,NOT(ISNUMBER(VALUE(LEFT(B36,17)))),NOT(ISNUMBER(IF(ISNUMBER(--RIGHT(B36)),1,IF(UPPER(RIGHT(B36))="X",1,0)))),MID("10X98765432",MOD(SUMPRODUCT(MID(B36,ROW(INDIRECT("1:17")),1)*{7;9;10;5;8;4;2;1;6;3;7;9;10;5;8;4;2}),11)+1,1)&lt;&gt;UPPER(RIGHT(B36))),"请填写正确的身份证件号码",IF(AND(--TEXT(MID(B36,7,8),"0-00-00")&gt;=--"2014-01-01",--TEXT(MID(B36,7,8),"0-00-00")&lt;=--"2015-12-31"),IF(MOD(VALUE(MID(B36,17,1)),2)=1,"少年男子甲组","少年女子甲组"),IF(AND(--TEXT(MID(B36,7,8),"0-00-00")&gt;=--"2016-01-01",--TEXT(MID(B36,7,8),"0-00-00")&lt;=--"2017-12-31"),IF(MOD(VALUE(MID(B36,17,1)),2)=1,"少年男子乙组","少年女子乙组"),IF(AND(--TEXT(MID(B36,7,8),"0-00-00")&gt;=--"2018-01-01",--TEXT(MID(B36,7,8),"0-00-00")&lt;=--"2019-12-31"),IF(MOD(VALUE(MID(B36,17,1)),2)=1,"少年男子丙组","少年女子丙组"),IF(AND(--TEXT(MID(B36,7,8),"0-00-00")&gt;=--"2020-01-01",--TEXT(MID(B36,7,8),"0-00-00")&lt;=--"2020-12-31"),IF(MOD(VALUE(MID(B36,17,1)),2)=1,"儿童男子组","儿童女子组"),"请填写正确的身份证件号码"))))))</f>
        <v/>
      </c>
      <c r="H36" s="26"/>
      <c r="I36" s="24"/>
      <c r="J36" t="str">
        <f t="shared" si="1"/>
        <v/>
      </c>
    </row>
    <row r="37" ht="17.25" spans="1:10">
      <c r="A37" s="26"/>
      <c r="B37" s="27"/>
      <c r="C37" s="29"/>
      <c r="D37" s="20"/>
      <c r="E37" s="27"/>
      <c r="F37" s="22" t="str">
        <f t="shared" si="0"/>
        <v/>
      </c>
      <c r="G37" s="23" t="str" cm="1">
        <f ca="1" t="array" ref="G37">IF(B37="","",IF(OR(LEN(B37)&lt;&gt;18,NOT(ISNUMBER(VALUE(LEFT(B37,17)))),NOT(ISNUMBER(IF(ISNUMBER(--RIGHT(B37)),1,IF(UPPER(RIGHT(B37))="X",1,0)))),MID("10X98765432",MOD(SUMPRODUCT(MID(B37,ROW(INDIRECT("1:17")),1)*{7;9;10;5;8;4;2;1;6;3;7;9;10;5;8;4;2}),11)+1,1)&lt;&gt;UPPER(RIGHT(B37))),"请填写正确的身份证件号码",IF(AND(--TEXT(MID(B37,7,8),"0-00-00")&gt;=--"2014-01-01",--TEXT(MID(B37,7,8),"0-00-00")&lt;=--"2015-12-31"),IF(MOD(VALUE(MID(B37,17,1)),2)=1,"少年男子甲组","少年女子甲组"),IF(AND(--TEXT(MID(B37,7,8),"0-00-00")&gt;=--"2016-01-01",--TEXT(MID(B37,7,8),"0-00-00")&lt;=--"2017-12-31"),IF(MOD(VALUE(MID(B37,17,1)),2)=1,"少年男子乙组","少年女子乙组"),IF(AND(--TEXT(MID(B37,7,8),"0-00-00")&gt;=--"2018-01-01",--TEXT(MID(B37,7,8),"0-00-00")&lt;=--"2019-12-31"),IF(MOD(VALUE(MID(B37,17,1)),2)=1,"少年男子丙组","少年女子丙组"),IF(AND(--TEXT(MID(B37,7,8),"0-00-00")&gt;=--"2020-01-01",--TEXT(MID(B37,7,8),"0-00-00")&lt;=--"2020-12-31"),IF(MOD(VALUE(MID(B37,17,1)),2)=1,"儿童男子组","儿童女子组"),"请填写正确的身份证件号码"))))))</f>
        <v/>
      </c>
      <c r="H37" s="26"/>
      <c r="I37" s="25"/>
      <c r="J37" t="str">
        <f t="shared" si="1"/>
        <v/>
      </c>
    </row>
    <row r="38" ht="17.25" spans="1:10">
      <c r="A38" s="26"/>
      <c r="B38" s="27"/>
      <c r="C38" s="29"/>
      <c r="D38" s="20"/>
      <c r="E38" s="27"/>
      <c r="F38" s="22" t="str">
        <f t="shared" si="0"/>
        <v/>
      </c>
      <c r="G38" s="23" t="str" cm="1">
        <f ca="1" t="array" ref="G38">IF(B38="","",IF(OR(LEN(B38)&lt;&gt;18,NOT(ISNUMBER(VALUE(LEFT(B38,17)))),NOT(ISNUMBER(IF(ISNUMBER(--RIGHT(B38)),1,IF(UPPER(RIGHT(B38))="X",1,0)))),MID("10X98765432",MOD(SUMPRODUCT(MID(B38,ROW(INDIRECT("1:17")),1)*{7;9;10;5;8;4;2;1;6;3;7;9;10;5;8;4;2}),11)+1,1)&lt;&gt;UPPER(RIGHT(B38))),"请填写正确的身份证件号码",IF(AND(--TEXT(MID(B38,7,8),"0-00-00")&gt;=--"2014-01-01",--TEXT(MID(B38,7,8),"0-00-00")&lt;=--"2015-12-31"),IF(MOD(VALUE(MID(B38,17,1)),2)=1,"少年男子甲组","少年女子甲组"),IF(AND(--TEXT(MID(B38,7,8),"0-00-00")&gt;=--"2016-01-01",--TEXT(MID(B38,7,8),"0-00-00")&lt;=--"2017-12-31"),IF(MOD(VALUE(MID(B38,17,1)),2)=1,"少年男子乙组","少年女子乙组"),IF(AND(--TEXT(MID(B38,7,8),"0-00-00")&gt;=--"2018-01-01",--TEXT(MID(B38,7,8),"0-00-00")&lt;=--"2019-12-31"),IF(MOD(VALUE(MID(B38,17,1)),2)=1,"少年男子丙组","少年女子丙组"),IF(AND(--TEXT(MID(B38,7,8),"0-00-00")&gt;=--"2020-01-01",--TEXT(MID(B38,7,8),"0-00-00")&lt;=--"2020-12-31"),IF(MOD(VALUE(MID(B38,17,1)),2)=1,"儿童男子组","儿童女子组"),"请填写正确的身份证件号码"))))))</f>
        <v/>
      </c>
      <c r="H38" s="26"/>
      <c r="I38" s="24"/>
      <c r="J38" t="str">
        <f t="shared" si="1"/>
        <v/>
      </c>
    </row>
    <row r="39" ht="17.25" spans="1:10">
      <c r="A39" s="26"/>
      <c r="B39" s="27"/>
      <c r="C39" s="29"/>
      <c r="D39" s="20"/>
      <c r="E39" s="27"/>
      <c r="F39" s="22" t="str">
        <f t="shared" si="0"/>
        <v/>
      </c>
      <c r="G39" s="23" t="str" cm="1">
        <f ca="1" t="array" ref="G39">IF(B39="","",IF(OR(LEN(B39)&lt;&gt;18,NOT(ISNUMBER(VALUE(LEFT(B39,17)))),NOT(ISNUMBER(IF(ISNUMBER(--RIGHT(B39)),1,IF(UPPER(RIGHT(B39))="X",1,0)))),MID("10X98765432",MOD(SUMPRODUCT(MID(B39,ROW(INDIRECT("1:17")),1)*{7;9;10;5;8;4;2;1;6;3;7;9;10;5;8;4;2}),11)+1,1)&lt;&gt;UPPER(RIGHT(B39))),"请填写正确的身份证件号码",IF(AND(--TEXT(MID(B39,7,8),"0-00-00")&gt;=--"2014-01-01",--TEXT(MID(B39,7,8),"0-00-00")&lt;=--"2015-12-31"),IF(MOD(VALUE(MID(B39,17,1)),2)=1,"少年男子甲组","少年女子甲组"),IF(AND(--TEXT(MID(B39,7,8),"0-00-00")&gt;=--"2016-01-01",--TEXT(MID(B39,7,8),"0-00-00")&lt;=--"2017-12-31"),IF(MOD(VALUE(MID(B39,17,1)),2)=1,"少年男子乙组","少年女子乙组"),IF(AND(--TEXT(MID(B39,7,8),"0-00-00")&gt;=--"2018-01-01",--TEXT(MID(B39,7,8),"0-00-00")&lt;=--"2019-12-31"),IF(MOD(VALUE(MID(B39,17,1)),2)=1,"少年男子丙组","少年女子丙组"),IF(AND(--TEXT(MID(B39,7,8),"0-00-00")&gt;=--"2020-01-01",--TEXT(MID(B39,7,8),"0-00-00")&lt;=--"2020-12-31"),IF(MOD(VALUE(MID(B39,17,1)),2)=1,"儿童男子组","儿童女子组"),"请填写正确的身份证件号码"))))))</f>
        <v/>
      </c>
      <c r="H39" s="26"/>
      <c r="I39" s="24"/>
      <c r="J39" t="str">
        <f t="shared" si="1"/>
        <v/>
      </c>
    </row>
    <row r="40" ht="17.25" spans="1:10">
      <c r="A40" s="26"/>
      <c r="B40" s="27"/>
      <c r="C40" s="29"/>
      <c r="D40" s="20"/>
      <c r="E40" s="27"/>
      <c r="F40" s="22" t="str">
        <f t="shared" si="0"/>
        <v/>
      </c>
      <c r="G40" s="23" t="str" cm="1">
        <f ca="1" t="array" ref="G40">IF(B40="","",IF(OR(LEN(B40)&lt;&gt;18,NOT(ISNUMBER(VALUE(LEFT(B40,17)))),NOT(ISNUMBER(IF(ISNUMBER(--RIGHT(B40)),1,IF(UPPER(RIGHT(B40))="X",1,0)))),MID("10X98765432",MOD(SUMPRODUCT(MID(B40,ROW(INDIRECT("1:17")),1)*{7;9;10;5;8;4;2;1;6;3;7;9;10;5;8;4;2}),11)+1,1)&lt;&gt;UPPER(RIGHT(B40))),"请填写正确的身份证件号码",IF(AND(--TEXT(MID(B40,7,8),"0-00-00")&gt;=--"2014-01-01",--TEXT(MID(B40,7,8),"0-00-00")&lt;=--"2015-12-31"),IF(MOD(VALUE(MID(B40,17,1)),2)=1,"少年男子甲组","少年女子甲组"),IF(AND(--TEXT(MID(B40,7,8),"0-00-00")&gt;=--"2016-01-01",--TEXT(MID(B40,7,8),"0-00-00")&lt;=--"2017-12-31"),IF(MOD(VALUE(MID(B40,17,1)),2)=1,"少年男子乙组","少年女子乙组"),IF(AND(--TEXT(MID(B40,7,8),"0-00-00")&gt;=--"2018-01-01",--TEXT(MID(B40,7,8),"0-00-00")&lt;=--"2019-12-31"),IF(MOD(VALUE(MID(B40,17,1)),2)=1,"少年男子丙组","少年女子丙组"),IF(AND(--TEXT(MID(B40,7,8),"0-00-00")&gt;=--"2020-01-01",--TEXT(MID(B40,7,8),"0-00-00")&lt;=--"2020-12-31"),IF(MOD(VALUE(MID(B40,17,1)),2)=1,"儿童男子组","儿童女子组"),"请填写正确的身份证件号码"))))))</f>
        <v/>
      </c>
      <c r="H40" s="26"/>
      <c r="I40" s="25"/>
      <c r="J40" t="str">
        <f t="shared" si="1"/>
        <v/>
      </c>
    </row>
    <row r="41" ht="17.25" spans="1:10">
      <c r="A41" s="26"/>
      <c r="B41" s="27"/>
      <c r="C41" s="29"/>
      <c r="D41" s="20"/>
      <c r="E41" s="27"/>
      <c r="F41" s="22" t="str">
        <f t="shared" si="0"/>
        <v/>
      </c>
      <c r="G41" s="23" t="str" cm="1">
        <f ca="1" t="array" ref="G41">IF(B41="","",IF(OR(LEN(B41)&lt;&gt;18,NOT(ISNUMBER(VALUE(LEFT(B41,17)))),NOT(ISNUMBER(IF(ISNUMBER(--RIGHT(B41)),1,IF(UPPER(RIGHT(B41))="X",1,0)))),MID("10X98765432",MOD(SUMPRODUCT(MID(B41,ROW(INDIRECT("1:17")),1)*{7;9;10;5;8;4;2;1;6;3;7;9;10;5;8;4;2}),11)+1,1)&lt;&gt;UPPER(RIGHT(B41))),"请填写正确的身份证件号码",IF(AND(--TEXT(MID(B41,7,8),"0-00-00")&gt;=--"2014-01-01",--TEXT(MID(B41,7,8),"0-00-00")&lt;=--"2015-12-31"),IF(MOD(VALUE(MID(B41,17,1)),2)=1,"少年男子甲组","少年女子甲组"),IF(AND(--TEXT(MID(B41,7,8),"0-00-00")&gt;=--"2016-01-01",--TEXT(MID(B41,7,8),"0-00-00")&lt;=--"2017-12-31"),IF(MOD(VALUE(MID(B41,17,1)),2)=1,"少年男子乙组","少年女子乙组"),IF(AND(--TEXT(MID(B41,7,8),"0-00-00")&gt;=--"2018-01-01",--TEXT(MID(B41,7,8),"0-00-00")&lt;=--"2019-12-31"),IF(MOD(VALUE(MID(B41,17,1)),2)=1,"少年男子丙组","少年女子丙组"),IF(AND(--TEXT(MID(B41,7,8),"0-00-00")&gt;=--"2020-01-01",--TEXT(MID(B41,7,8),"0-00-00")&lt;=--"2020-12-31"),IF(MOD(VALUE(MID(B41,17,1)),2)=1,"儿童男子组","儿童女子组"),"请填写正确的身份证件号码"))))))</f>
        <v/>
      </c>
      <c r="H41" s="26"/>
      <c r="I41" s="24"/>
      <c r="J41" t="str">
        <f t="shared" si="1"/>
        <v/>
      </c>
    </row>
    <row r="42" ht="17.25" spans="1:10">
      <c r="A42" s="26"/>
      <c r="B42" s="27"/>
      <c r="C42" s="29"/>
      <c r="D42" s="20"/>
      <c r="E42" s="27"/>
      <c r="F42" s="22" t="str">
        <f t="shared" ref="F42:F59" si="2">IF(B42="","",IF(OR(LEN(B42)=15,LEN(B42)=18),IF(IF(LEN(B42)=18,MOD(MID(B42,17,1),2),MOD(RIGHT(B42,1),2))=1,"男","女"),"身份证号码错误"))</f>
        <v/>
      </c>
      <c r="G42" s="23" t="str" cm="1">
        <f ca="1" t="array" ref="G42">IF(B42="","",IF(OR(LEN(B42)&lt;&gt;18,NOT(ISNUMBER(VALUE(LEFT(B42,17)))),NOT(ISNUMBER(IF(ISNUMBER(--RIGHT(B42)),1,IF(UPPER(RIGHT(B42))="X",1,0)))),MID("10X98765432",MOD(SUMPRODUCT(MID(B42,ROW(INDIRECT("1:17")),1)*{7;9;10;5;8;4;2;1;6;3;7;9;10;5;8;4;2}),11)+1,1)&lt;&gt;UPPER(RIGHT(B42))),"请填写正确的身份证件号码",IF(AND(--TEXT(MID(B42,7,8),"0-00-00")&gt;=--"2014-01-01",--TEXT(MID(B42,7,8),"0-00-00")&lt;=--"2015-12-31"),IF(MOD(VALUE(MID(B42,17,1)),2)=1,"少年男子甲组","少年女子甲组"),IF(AND(--TEXT(MID(B42,7,8),"0-00-00")&gt;=--"2016-01-01",--TEXT(MID(B42,7,8),"0-00-00")&lt;=--"2017-12-31"),IF(MOD(VALUE(MID(B42,17,1)),2)=1,"少年男子乙组","少年女子乙组"),IF(AND(--TEXT(MID(B42,7,8),"0-00-00")&gt;=--"2018-01-01",--TEXT(MID(B42,7,8),"0-00-00")&lt;=--"2019-12-31"),IF(MOD(VALUE(MID(B42,17,1)),2)=1,"少年男子丙组","少年女子丙组"),IF(AND(--TEXT(MID(B42,7,8),"0-00-00")&gt;=--"2020-01-01",--TEXT(MID(B42,7,8),"0-00-00")&lt;=--"2020-12-31"),IF(MOD(VALUE(MID(B42,17,1)),2)=1,"儿童男子组","儿童女子组"),"请填写正确的身份证件号码"))))))</f>
        <v/>
      </c>
      <c r="H42" s="26"/>
      <c r="I42" s="24"/>
      <c r="J42" t="str">
        <f t="shared" si="1"/>
        <v/>
      </c>
    </row>
    <row r="43" ht="17.25" spans="1:10">
      <c r="A43" s="26"/>
      <c r="B43" s="27"/>
      <c r="C43" s="29"/>
      <c r="D43" s="20"/>
      <c r="E43" s="27"/>
      <c r="F43" s="22" t="str">
        <f t="shared" si="2"/>
        <v/>
      </c>
      <c r="G43" s="23" t="str" cm="1">
        <f ca="1" t="array" ref="G43">IF(B43="","",IF(OR(LEN(B43)&lt;&gt;18,NOT(ISNUMBER(VALUE(LEFT(B43,17)))),NOT(ISNUMBER(IF(ISNUMBER(--RIGHT(B43)),1,IF(UPPER(RIGHT(B43))="X",1,0)))),MID("10X98765432",MOD(SUMPRODUCT(MID(B43,ROW(INDIRECT("1:17")),1)*{7;9;10;5;8;4;2;1;6;3;7;9;10;5;8;4;2}),11)+1,1)&lt;&gt;UPPER(RIGHT(B43))),"请填写正确的身份证件号码",IF(AND(--TEXT(MID(B43,7,8),"0-00-00")&gt;=--"2014-01-01",--TEXT(MID(B43,7,8),"0-00-00")&lt;=--"2015-12-31"),IF(MOD(VALUE(MID(B43,17,1)),2)=1,"少年男子甲组","少年女子甲组"),IF(AND(--TEXT(MID(B43,7,8),"0-00-00")&gt;=--"2016-01-01",--TEXT(MID(B43,7,8),"0-00-00")&lt;=--"2017-12-31"),IF(MOD(VALUE(MID(B43,17,1)),2)=1,"少年男子乙组","少年女子乙组"),IF(AND(--TEXT(MID(B43,7,8),"0-00-00")&gt;=--"2018-01-01",--TEXT(MID(B43,7,8),"0-00-00")&lt;=--"2019-12-31"),IF(MOD(VALUE(MID(B43,17,1)),2)=1,"少年男子丙组","少年女子丙组"),IF(AND(--TEXT(MID(B43,7,8),"0-00-00")&gt;=--"2020-01-01",--TEXT(MID(B43,7,8),"0-00-00")&lt;=--"2020-12-31"),IF(MOD(VALUE(MID(B43,17,1)),2)=1,"儿童男子组","儿童女子组"),"请填写正确的身份证件号码"))))))</f>
        <v/>
      </c>
      <c r="H43" s="26"/>
      <c r="I43" s="25"/>
      <c r="J43" t="str">
        <f t="shared" si="1"/>
        <v/>
      </c>
    </row>
    <row r="44" ht="17.25" spans="1:10">
      <c r="A44" s="26"/>
      <c r="B44" s="27"/>
      <c r="C44" s="29"/>
      <c r="D44" s="20"/>
      <c r="E44" s="27"/>
      <c r="F44" s="22" t="str">
        <f t="shared" si="2"/>
        <v/>
      </c>
      <c r="G44" s="23" t="str" cm="1">
        <f ca="1" t="array" ref="G44">IF(B44="","",IF(OR(LEN(B44)&lt;&gt;18,NOT(ISNUMBER(VALUE(LEFT(B44,17)))),NOT(ISNUMBER(IF(ISNUMBER(--RIGHT(B44)),1,IF(UPPER(RIGHT(B44))="X",1,0)))),MID("10X98765432",MOD(SUMPRODUCT(MID(B44,ROW(INDIRECT("1:17")),1)*{7;9;10;5;8;4;2;1;6;3;7;9;10;5;8;4;2}),11)+1,1)&lt;&gt;UPPER(RIGHT(B44))),"请填写正确的身份证件号码",IF(AND(--TEXT(MID(B44,7,8),"0-00-00")&gt;=--"2014-01-01",--TEXT(MID(B44,7,8),"0-00-00")&lt;=--"2015-12-31"),IF(MOD(VALUE(MID(B44,17,1)),2)=1,"少年男子甲组","少年女子甲组"),IF(AND(--TEXT(MID(B44,7,8),"0-00-00")&gt;=--"2016-01-01",--TEXT(MID(B44,7,8),"0-00-00")&lt;=--"2017-12-31"),IF(MOD(VALUE(MID(B44,17,1)),2)=1,"少年男子乙组","少年女子乙组"),IF(AND(--TEXT(MID(B44,7,8),"0-00-00")&gt;=--"2018-01-01",--TEXT(MID(B44,7,8),"0-00-00")&lt;=--"2019-12-31"),IF(MOD(VALUE(MID(B44,17,1)),2)=1,"少年男子丙组","少年女子丙组"),IF(AND(--TEXT(MID(B44,7,8),"0-00-00")&gt;=--"2020-01-01",--TEXT(MID(B44,7,8),"0-00-00")&lt;=--"2020-12-31"),IF(MOD(VALUE(MID(B44,17,1)),2)=1,"儿童男子组","儿童女子组"),"请填写正确的身份证件号码"))))))</f>
        <v/>
      </c>
      <c r="H44" s="26"/>
      <c r="I44" s="24"/>
      <c r="J44" t="str">
        <f t="shared" ref="J44:J75" si="3">IF(AND(A44="",B44=""),"",IF(LEN(B44)&lt;&gt;18,"身份证格式错误",IF(C44="","请填写联系方式",IF(D44="","请填写民族",IF(E44="","请填写紧急联系人电话",IF(H44="","您还未填报项目",IF(H44&lt;&gt;"Y","填报项目请填写Y","对")))))))</f>
        <v/>
      </c>
    </row>
    <row r="45" ht="17.25" spans="1:10">
      <c r="A45" s="32"/>
      <c r="B45" s="27"/>
      <c r="C45" s="29"/>
      <c r="D45" s="20"/>
      <c r="E45" s="27"/>
      <c r="F45" s="22" t="str">
        <f t="shared" si="2"/>
        <v/>
      </c>
      <c r="G45" s="23" t="str" cm="1">
        <f ca="1" t="array" ref="G45">IF(B45="","",IF(OR(LEN(B45)&lt;&gt;18,NOT(ISNUMBER(VALUE(LEFT(B45,17)))),NOT(ISNUMBER(IF(ISNUMBER(--RIGHT(B45)),1,IF(UPPER(RIGHT(B45))="X",1,0)))),MID("10X98765432",MOD(SUMPRODUCT(MID(B45,ROW(INDIRECT("1:17")),1)*{7;9;10;5;8;4;2;1;6;3;7;9;10;5;8;4;2}),11)+1,1)&lt;&gt;UPPER(RIGHT(B45))),"请填写正确的身份证件号码",IF(AND(--TEXT(MID(B45,7,8),"0-00-00")&gt;=--"2014-01-01",--TEXT(MID(B45,7,8),"0-00-00")&lt;=--"2015-12-31"),IF(MOD(VALUE(MID(B45,17,1)),2)=1,"少年男子甲组","少年女子甲组"),IF(AND(--TEXT(MID(B45,7,8),"0-00-00")&gt;=--"2016-01-01",--TEXT(MID(B45,7,8),"0-00-00")&lt;=--"2017-12-31"),IF(MOD(VALUE(MID(B45,17,1)),2)=1,"少年男子乙组","少年女子乙组"),IF(AND(--TEXT(MID(B45,7,8),"0-00-00")&gt;=--"2018-01-01",--TEXT(MID(B45,7,8),"0-00-00")&lt;=--"2019-12-31"),IF(MOD(VALUE(MID(B45,17,1)),2)=1,"少年男子丙组","少年女子丙组"),IF(AND(--TEXT(MID(B45,7,8),"0-00-00")&gt;=--"2020-01-01",--TEXT(MID(B45,7,8),"0-00-00")&lt;=--"2020-12-31"),IF(MOD(VALUE(MID(B45,17,1)),2)=1,"儿童男子组","儿童女子组"),"请填写正确的身份证件号码"))))))</f>
        <v/>
      </c>
      <c r="H45" s="26"/>
      <c r="I45" s="24"/>
      <c r="J45" t="str">
        <f t="shared" si="3"/>
        <v/>
      </c>
    </row>
    <row r="46" ht="17.25" spans="1:10">
      <c r="A46" s="32"/>
      <c r="B46" s="27"/>
      <c r="C46" s="29"/>
      <c r="D46" s="20"/>
      <c r="E46" s="27"/>
      <c r="F46" s="22" t="str">
        <f t="shared" si="2"/>
        <v/>
      </c>
      <c r="G46" s="23" t="str" cm="1">
        <f ca="1" t="array" ref="G46">IF(B46="","",IF(OR(LEN(B46)&lt;&gt;18,NOT(ISNUMBER(VALUE(LEFT(B46,17)))),NOT(ISNUMBER(IF(ISNUMBER(--RIGHT(B46)),1,IF(UPPER(RIGHT(B46))="X",1,0)))),MID("10X98765432",MOD(SUMPRODUCT(MID(B46,ROW(INDIRECT("1:17")),1)*{7;9;10;5;8;4;2;1;6;3;7;9;10;5;8;4;2}),11)+1,1)&lt;&gt;UPPER(RIGHT(B46))),"请填写正确的身份证件号码",IF(AND(--TEXT(MID(B46,7,8),"0-00-00")&gt;=--"2014-01-01",--TEXT(MID(B46,7,8),"0-00-00")&lt;=--"2015-12-31"),IF(MOD(VALUE(MID(B46,17,1)),2)=1,"少年男子甲组","少年女子甲组"),IF(AND(--TEXT(MID(B46,7,8),"0-00-00")&gt;=--"2016-01-01",--TEXT(MID(B46,7,8),"0-00-00")&lt;=--"2017-12-31"),IF(MOD(VALUE(MID(B46,17,1)),2)=1,"少年男子乙组","少年女子乙组"),IF(AND(--TEXT(MID(B46,7,8),"0-00-00")&gt;=--"2018-01-01",--TEXT(MID(B46,7,8),"0-00-00")&lt;=--"2019-12-31"),IF(MOD(VALUE(MID(B46,17,1)),2)=1,"少年男子丙组","少年女子丙组"),IF(AND(--TEXT(MID(B46,7,8),"0-00-00")&gt;=--"2020-01-01",--TEXT(MID(B46,7,8),"0-00-00")&lt;=--"2020-12-31"),IF(MOD(VALUE(MID(B46,17,1)),2)=1,"儿童男子组","儿童女子组"),"请填写正确的身份证件号码"))))))</f>
        <v/>
      </c>
      <c r="H46" s="26"/>
      <c r="I46" s="25"/>
      <c r="J46" t="str">
        <f t="shared" si="3"/>
        <v/>
      </c>
    </row>
    <row r="47" ht="17.25" spans="1:10">
      <c r="A47" s="32"/>
      <c r="B47" s="27"/>
      <c r="C47" s="29"/>
      <c r="D47" s="20"/>
      <c r="E47" s="27"/>
      <c r="F47" s="22" t="str">
        <f t="shared" si="2"/>
        <v/>
      </c>
      <c r="G47" s="23" t="str" cm="1">
        <f ca="1" t="array" ref="G47">IF(B47="","",IF(OR(LEN(B47)&lt;&gt;18,NOT(ISNUMBER(VALUE(LEFT(B47,17)))),NOT(ISNUMBER(IF(ISNUMBER(--RIGHT(B47)),1,IF(UPPER(RIGHT(B47))="X",1,0)))),MID("10X98765432",MOD(SUMPRODUCT(MID(B47,ROW(INDIRECT("1:17")),1)*{7;9;10;5;8;4;2;1;6;3;7;9;10;5;8;4;2}),11)+1,1)&lt;&gt;UPPER(RIGHT(B47))),"请填写正确的身份证件号码",IF(AND(--TEXT(MID(B47,7,8),"0-00-00")&gt;=--"2014-01-01",--TEXT(MID(B47,7,8),"0-00-00")&lt;=--"2015-12-31"),IF(MOD(VALUE(MID(B47,17,1)),2)=1,"少年男子甲组","少年女子甲组"),IF(AND(--TEXT(MID(B47,7,8),"0-00-00")&gt;=--"2016-01-01",--TEXT(MID(B47,7,8),"0-00-00")&lt;=--"2017-12-31"),IF(MOD(VALUE(MID(B47,17,1)),2)=1,"少年男子乙组","少年女子乙组"),IF(AND(--TEXT(MID(B47,7,8),"0-00-00")&gt;=--"2018-01-01",--TEXT(MID(B47,7,8),"0-00-00")&lt;=--"2019-12-31"),IF(MOD(VALUE(MID(B47,17,1)),2)=1,"少年男子丙组","少年女子丙组"),IF(AND(--TEXT(MID(B47,7,8),"0-00-00")&gt;=--"2020-01-01",--TEXT(MID(B47,7,8),"0-00-00")&lt;=--"2020-12-31"),IF(MOD(VALUE(MID(B47,17,1)),2)=1,"儿童男子组","儿童女子组"),"请填写正确的身份证件号码"))))))</f>
        <v/>
      </c>
      <c r="H47" s="26"/>
      <c r="I47" s="24"/>
      <c r="J47" t="str">
        <f t="shared" si="3"/>
        <v/>
      </c>
    </row>
    <row r="48" ht="17.25" spans="1:10">
      <c r="A48" s="32"/>
      <c r="B48" s="27"/>
      <c r="C48" s="29"/>
      <c r="D48" s="20"/>
      <c r="E48" s="27"/>
      <c r="F48" s="22" t="str">
        <f t="shared" si="2"/>
        <v/>
      </c>
      <c r="G48" s="23" t="str" cm="1">
        <f ca="1" t="array" ref="G48">IF(B48="","",IF(OR(LEN(B48)&lt;&gt;18,NOT(ISNUMBER(VALUE(LEFT(B48,17)))),NOT(ISNUMBER(IF(ISNUMBER(--RIGHT(B48)),1,IF(UPPER(RIGHT(B48))="X",1,0)))),MID("10X98765432",MOD(SUMPRODUCT(MID(B48,ROW(INDIRECT("1:17")),1)*{7;9;10;5;8;4;2;1;6;3;7;9;10;5;8;4;2}),11)+1,1)&lt;&gt;UPPER(RIGHT(B48))),"请填写正确的身份证件号码",IF(AND(--TEXT(MID(B48,7,8),"0-00-00")&gt;=--"2014-01-01",--TEXT(MID(B48,7,8),"0-00-00")&lt;=--"2015-12-31"),IF(MOD(VALUE(MID(B48,17,1)),2)=1,"少年男子甲组","少年女子甲组"),IF(AND(--TEXT(MID(B48,7,8),"0-00-00")&gt;=--"2016-01-01",--TEXT(MID(B48,7,8),"0-00-00")&lt;=--"2017-12-31"),IF(MOD(VALUE(MID(B48,17,1)),2)=1,"少年男子乙组","少年女子乙组"),IF(AND(--TEXT(MID(B48,7,8),"0-00-00")&gt;=--"2018-01-01",--TEXT(MID(B48,7,8),"0-00-00")&lt;=--"2019-12-31"),IF(MOD(VALUE(MID(B48,17,1)),2)=1,"少年男子丙组","少年女子丙组"),IF(AND(--TEXT(MID(B48,7,8),"0-00-00")&gt;=--"2020-01-01",--TEXT(MID(B48,7,8),"0-00-00")&lt;=--"2020-12-31"),IF(MOD(VALUE(MID(B48,17,1)),2)=1,"儿童男子组","儿童女子组"),"请填写正确的身份证件号码"))))))</f>
        <v/>
      </c>
      <c r="H48" s="26"/>
      <c r="I48" s="24"/>
      <c r="J48" t="str">
        <f t="shared" si="3"/>
        <v/>
      </c>
    </row>
    <row r="49" ht="17.25" spans="1:10">
      <c r="A49" s="32"/>
      <c r="B49" s="27"/>
      <c r="C49" s="29"/>
      <c r="D49" s="20"/>
      <c r="E49" s="27"/>
      <c r="F49" s="22" t="str">
        <f t="shared" si="2"/>
        <v/>
      </c>
      <c r="G49" s="23" t="str" cm="1">
        <f ca="1" t="array" ref="G49">IF(B49="","",IF(OR(LEN(B49)&lt;&gt;18,NOT(ISNUMBER(VALUE(LEFT(B49,17)))),NOT(ISNUMBER(IF(ISNUMBER(--RIGHT(B49)),1,IF(UPPER(RIGHT(B49))="X",1,0)))),MID("10X98765432",MOD(SUMPRODUCT(MID(B49,ROW(INDIRECT("1:17")),1)*{7;9;10;5;8;4;2;1;6;3;7;9;10;5;8;4;2}),11)+1,1)&lt;&gt;UPPER(RIGHT(B49))),"请填写正确的身份证件号码",IF(AND(--TEXT(MID(B49,7,8),"0-00-00")&gt;=--"2014-01-01",--TEXT(MID(B49,7,8),"0-00-00")&lt;=--"2015-12-31"),IF(MOD(VALUE(MID(B49,17,1)),2)=1,"少年男子甲组","少年女子甲组"),IF(AND(--TEXT(MID(B49,7,8),"0-00-00")&gt;=--"2016-01-01",--TEXT(MID(B49,7,8),"0-00-00")&lt;=--"2017-12-31"),IF(MOD(VALUE(MID(B49,17,1)),2)=1,"少年男子乙组","少年女子乙组"),IF(AND(--TEXT(MID(B49,7,8),"0-00-00")&gt;=--"2018-01-01",--TEXT(MID(B49,7,8),"0-00-00")&lt;=--"2019-12-31"),IF(MOD(VALUE(MID(B49,17,1)),2)=1,"少年男子丙组","少年女子丙组"),IF(AND(--TEXT(MID(B49,7,8),"0-00-00")&gt;=--"2020-01-01",--TEXT(MID(B49,7,8),"0-00-00")&lt;=--"2020-12-31"),IF(MOD(VALUE(MID(B49,17,1)),2)=1,"儿童男子组","儿童女子组"),"请填写正确的身份证件号码"))))))</f>
        <v/>
      </c>
      <c r="H49" s="26"/>
      <c r="I49" s="25"/>
      <c r="J49" t="str">
        <f t="shared" si="3"/>
        <v/>
      </c>
    </row>
    <row r="50" ht="17.25" spans="1:10">
      <c r="A50" s="32"/>
      <c r="B50" s="27"/>
      <c r="C50" s="29"/>
      <c r="D50" s="20"/>
      <c r="E50" s="27"/>
      <c r="F50" s="22" t="str">
        <f t="shared" si="2"/>
        <v/>
      </c>
      <c r="G50" s="23" t="str" cm="1">
        <f ca="1" t="array" ref="G50">IF(B50="","",IF(OR(LEN(B50)&lt;&gt;18,NOT(ISNUMBER(VALUE(LEFT(B50,17)))),NOT(ISNUMBER(IF(ISNUMBER(--RIGHT(B50)),1,IF(UPPER(RIGHT(B50))="X",1,0)))),MID("10X98765432",MOD(SUMPRODUCT(MID(B50,ROW(INDIRECT("1:17")),1)*{7;9;10;5;8;4;2;1;6;3;7;9;10;5;8;4;2}),11)+1,1)&lt;&gt;UPPER(RIGHT(B50))),"请填写正确的身份证件号码",IF(AND(--TEXT(MID(B50,7,8),"0-00-00")&gt;=--"2014-01-01",--TEXT(MID(B50,7,8),"0-00-00")&lt;=--"2015-12-31"),IF(MOD(VALUE(MID(B50,17,1)),2)=1,"少年男子甲组","少年女子甲组"),IF(AND(--TEXT(MID(B50,7,8),"0-00-00")&gt;=--"2016-01-01",--TEXT(MID(B50,7,8),"0-00-00")&lt;=--"2017-12-31"),IF(MOD(VALUE(MID(B50,17,1)),2)=1,"少年男子乙组","少年女子乙组"),IF(AND(--TEXT(MID(B50,7,8),"0-00-00")&gt;=--"2018-01-01",--TEXT(MID(B50,7,8),"0-00-00")&lt;=--"2019-12-31"),IF(MOD(VALUE(MID(B50,17,1)),2)=1,"少年男子丙组","少年女子丙组"),IF(AND(--TEXT(MID(B50,7,8),"0-00-00")&gt;=--"2020-01-01",--TEXT(MID(B50,7,8),"0-00-00")&lt;=--"2020-12-31"),IF(MOD(VALUE(MID(B50,17,1)),2)=1,"儿童男子组","儿童女子组"),"请填写正确的身份证件号码"))))))</f>
        <v/>
      </c>
      <c r="H50" s="26"/>
      <c r="I50" s="24"/>
      <c r="J50" t="str">
        <f t="shared" si="3"/>
        <v/>
      </c>
    </row>
    <row r="51" ht="17.25" spans="1:10">
      <c r="A51" s="32"/>
      <c r="B51" s="27"/>
      <c r="C51" s="29"/>
      <c r="D51" s="20"/>
      <c r="E51" s="27"/>
      <c r="F51" s="22" t="str">
        <f t="shared" si="2"/>
        <v/>
      </c>
      <c r="G51" s="23" t="str" cm="1">
        <f ca="1" t="array" ref="G51">IF(B51="","",IF(OR(LEN(B51)&lt;&gt;18,NOT(ISNUMBER(VALUE(LEFT(B51,17)))),NOT(ISNUMBER(IF(ISNUMBER(--RIGHT(B51)),1,IF(UPPER(RIGHT(B51))="X",1,0)))),MID("10X98765432",MOD(SUMPRODUCT(MID(B51,ROW(INDIRECT("1:17")),1)*{7;9;10;5;8;4;2;1;6;3;7;9;10;5;8;4;2}),11)+1,1)&lt;&gt;UPPER(RIGHT(B51))),"请填写正确的身份证件号码",IF(AND(--TEXT(MID(B51,7,8),"0-00-00")&gt;=--"2014-01-01",--TEXT(MID(B51,7,8),"0-00-00")&lt;=--"2015-12-31"),IF(MOD(VALUE(MID(B51,17,1)),2)=1,"少年男子甲组","少年女子甲组"),IF(AND(--TEXT(MID(B51,7,8),"0-00-00")&gt;=--"2016-01-01",--TEXT(MID(B51,7,8),"0-00-00")&lt;=--"2017-12-31"),IF(MOD(VALUE(MID(B51,17,1)),2)=1,"少年男子乙组","少年女子乙组"),IF(AND(--TEXT(MID(B51,7,8),"0-00-00")&gt;=--"2018-01-01",--TEXT(MID(B51,7,8),"0-00-00")&lt;=--"2019-12-31"),IF(MOD(VALUE(MID(B51,17,1)),2)=1,"少年男子丙组","少年女子丙组"),IF(AND(--TEXT(MID(B51,7,8),"0-00-00")&gt;=--"2020-01-01",--TEXT(MID(B51,7,8),"0-00-00")&lt;=--"2020-12-31"),IF(MOD(VALUE(MID(B51,17,1)),2)=1,"儿童男子组","儿童女子组"),"请填写正确的身份证件号码"))))))</f>
        <v/>
      </c>
      <c r="H51" s="26"/>
      <c r="I51" s="24"/>
      <c r="J51" t="str">
        <f t="shared" si="3"/>
        <v/>
      </c>
    </row>
    <row r="52" ht="17.25" spans="1:10">
      <c r="A52" s="32"/>
      <c r="B52" s="27"/>
      <c r="C52" s="29"/>
      <c r="D52" s="20"/>
      <c r="E52" s="27"/>
      <c r="F52" s="22" t="str">
        <f t="shared" si="2"/>
        <v/>
      </c>
      <c r="G52" s="23" t="str" cm="1">
        <f ca="1" t="array" ref="G52">IF(B52="","",IF(OR(LEN(B52)&lt;&gt;18,NOT(ISNUMBER(VALUE(LEFT(B52,17)))),NOT(ISNUMBER(IF(ISNUMBER(--RIGHT(B52)),1,IF(UPPER(RIGHT(B52))="X",1,0)))),MID("10X98765432",MOD(SUMPRODUCT(MID(B52,ROW(INDIRECT("1:17")),1)*{7;9;10;5;8;4;2;1;6;3;7;9;10;5;8;4;2}),11)+1,1)&lt;&gt;UPPER(RIGHT(B52))),"请填写正确的身份证件号码",IF(AND(--TEXT(MID(B52,7,8),"0-00-00")&gt;=--"2014-01-01",--TEXT(MID(B52,7,8),"0-00-00")&lt;=--"2015-12-31"),IF(MOD(VALUE(MID(B52,17,1)),2)=1,"少年男子甲组","少年女子甲组"),IF(AND(--TEXT(MID(B52,7,8),"0-00-00")&gt;=--"2016-01-01",--TEXT(MID(B52,7,8),"0-00-00")&lt;=--"2017-12-31"),IF(MOD(VALUE(MID(B52,17,1)),2)=1,"少年男子乙组","少年女子乙组"),IF(AND(--TEXT(MID(B52,7,8),"0-00-00")&gt;=--"2018-01-01",--TEXT(MID(B52,7,8),"0-00-00")&lt;=--"2019-12-31"),IF(MOD(VALUE(MID(B52,17,1)),2)=1,"少年男子丙组","少年女子丙组"),IF(AND(--TEXT(MID(B52,7,8),"0-00-00")&gt;=--"2020-01-01",--TEXT(MID(B52,7,8),"0-00-00")&lt;=--"2020-12-31"),IF(MOD(VALUE(MID(B52,17,1)),2)=1,"儿童男子组","儿童女子组"),"请填写正确的身份证件号码"))))))</f>
        <v/>
      </c>
      <c r="H52" s="26"/>
      <c r="I52" s="25"/>
      <c r="J52" t="str">
        <f t="shared" si="3"/>
        <v/>
      </c>
    </row>
    <row r="53" ht="17.25" spans="1:10">
      <c r="A53" s="32"/>
      <c r="B53" s="27"/>
      <c r="C53" s="29"/>
      <c r="D53" s="20"/>
      <c r="E53" s="27"/>
      <c r="F53" s="22" t="str">
        <f t="shared" si="2"/>
        <v/>
      </c>
      <c r="G53" s="23" t="str" cm="1">
        <f ca="1" t="array" ref="G53">IF(B53="","",IF(OR(LEN(B53)&lt;&gt;18,NOT(ISNUMBER(VALUE(LEFT(B53,17)))),NOT(ISNUMBER(IF(ISNUMBER(--RIGHT(B53)),1,IF(UPPER(RIGHT(B53))="X",1,0)))),MID("10X98765432",MOD(SUMPRODUCT(MID(B53,ROW(INDIRECT("1:17")),1)*{7;9;10;5;8;4;2;1;6;3;7;9;10;5;8;4;2}),11)+1,1)&lt;&gt;UPPER(RIGHT(B53))),"请填写正确的身份证件号码",IF(AND(--TEXT(MID(B53,7,8),"0-00-00")&gt;=--"2014-01-01",--TEXT(MID(B53,7,8),"0-00-00")&lt;=--"2015-12-31"),IF(MOD(VALUE(MID(B53,17,1)),2)=1,"少年男子甲组","少年女子甲组"),IF(AND(--TEXT(MID(B53,7,8),"0-00-00")&gt;=--"2016-01-01",--TEXT(MID(B53,7,8),"0-00-00")&lt;=--"2017-12-31"),IF(MOD(VALUE(MID(B53,17,1)),2)=1,"少年男子乙组","少年女子乙组"),IF(AND(--TEXT(MID(B53,7,8),"0-00-00")&gt;=--"2018-01-01",--TEXT(MID(B53,7,8),"0-00-00")&lt;=--"2019-12-31"),IF(MOD(VALUE(MID(B53,17,1)),2)=1,"少年男子丙组","少年女子丙组"),IF(AND(--TEXT(MID(B53,7,8),"0-00-00")&gt;=--"2020-01-01",--TEXT(MID(B53,7,8),"0-00-00")&lt;=--"2020-12-31"),IF(MOD(VALUE(MID(B53,17,1)),2)=1,"儿童男子组","儿童女子组"),"请填写正确的身份证件号码"))))))</f>
        <v/>
      </c>
      <c r="H53" s="26"/>
      <c r="I53" s="24"/>
      <c r="J53" t="str">
        <f t="shared" si="3"/>
        <v/>
      </c>
    </row>
    <row r="54" ht="17.25" spans="1:10">
      <c r="A54" s="32"/>
      <c r="B54" s="27"/>
      <c r="C54" s="29"/>
      <c r="D54" s="20"/>
      <c r="E54" s="27"/>
      <c r="F54" s="22" t="str">
        <f t="shared" si="2"/>
        <v/>
      </c>
      <c r="G54" s="23" t="str" cm="1">
        <f ca="1" t="array" ref="G54">IF(B54="","",IF(OR(LEN(B54)&lt;&gt;18,NOT(ISNUMBER(VALUE(LEFT(B54,17)))),NOT(ISNUMBER(IF(ISNUMBER(--RIGHT(B54)),1,IF(UPPER(RIGHT(B54))="X",1,0)))),MID("10X98765432",MOD(SUMPRODUCT(MID(B54,ROW(INDIRECT("1:17")),1)*{7;9;10;5;8;4;2;1;6;3;7;9;10;5;8;4;2}),11)+1,1)&lt;&gt;UPPER(RIGHT(B54))),"请填写正确的身份证件号码",IF(AND(--TEXT(MID(B54,7,8),"0-00-00")&gt;=--"2014-01-01",--TEXT(MID(B54,7,8),"0-00-00")&lt;=--"2015-12-31"),IF(MOD(VALUE(MID(B54,17,1)),2)=1,"少年男子甲组","少年女子甲组"),IF(AND(--TEXT(MID(B54,7,8),"0-00-00")&gt;=--"2016-01-01",--TEXT(MID(B54,7,8),"0-00-00")&lt;=--"2017-12-31"),IF(MOD(VALUE(MID(B54,17,1)),2)=1,"少年男子乙组","少年女子乙组"),IF(AND(--TEXT(MID(B54,7,8),"0-00-00")&gt;=--"2018-01-01",--TEXT(MID(B54,7,8),"0-00-00")&lt;=--"2019-12-31"),IF(MOD(VALUE(MID(B54,17,1)),2)=1,"少年男子丙组","少年女子丙组"),IF(AND(--TEXT(MID(B54,7,8),"0-00-00")&gt;=--"2020-01-01",--TEXT(MID(B54,7,8),"0-00-00")&lt;=--"2020-12-31"),IF(MOD(VALUE(MID(B54,17,1)),2)=1,"儿童男子组","儿童女子组"),"请填写正确的身份证件号码"))))))</f>
        <v/>
      </c>
      <c r="H54" s="26"/>
      <c r="I54" s="24"/>
      <c r="J54" t="str">
        <f t="shared" si="3"/>
        <v/>
      </c>
    </row>
    <row r="55" ht="17.25" spans="1:10">
      <c r="A55" s="21"/>
      <c r="B55" s="27"/>
      <c r="C55" s="30"/>
      <c r="D55" s="20"/>
      <c r="E55" s="27"/>
      <c r="F55" s="22" t="str">
        <f t="shared" si="2"/>
        <v/>
      </c>
      <c r="G55" s="23" t="str" cm="1">
        <f ca="1" t="array" ref="G55">IF(B55="","",IF(OR(LEN(B55)&lt;&gt;18,NOT(ISNUMBER(VALUE(LEFT(B55,17)))),NOT(ISNUMBER(IF(ISNUMBER(--RIGHT(B55)),1,IF(UPPER(RIGHT(B55))="X",1,0)))),MID("10X98765432",MOD(SUMPRODUCT(MID(B55,ROW(INDIRECT("1:17")),1)*{7;9;10;5;8;4;2;1;6;3;7;9;10;5;8;4;2}),11)+1,1)&lt;&gt;UPPER(RIGHT(B55))),"请填写正确的身份证件号码",IF(AND(--TEXT(MID(B55,7,8),"0-00-00")&gt;=--"2014-01-01",--TEXT(MID(B55,7,8),"0-00-00")&lt;=--"2015-12-31"),IF(MOD(VALUE(MID(B55,17,1)),2)=1,"少年男子甲组","少年女子甲组"),IF(AND(--TEXT(MID(B55,7,8),"0-00-00")&gt;=--"2016-01-01",--TEXT(MID(B55,7,8),"0-00-00")&lt;=--"2017-12-31"),IF(MOD(VALUE(MID(B55,17,1)),2)=1,"少年男子乙组","少年女子乙组"),IF(AND(--TEXT(MID(B55,7,8),"0-00-00")&gt;=--"2018-01-01",--TEXT(MID(B55,7,8),"0-00-00")&lt;=--"2019-12-31"),IF(MOD(VALUE(MID(B55,17,1)),2)=1,"少年男子丙组","少年女子丙组"),IF(AND(--TEXT(MID(B55,7,8),"0-00-00")&gt;=--"2020-01-01",--TEXT(MID(B55,7,8),"0-00-00")&lt;=--"2020-12-31"),IF(MOD(VALUE(MID(B55,17,1)),2)=1,"儿童男子组","儿童女子组"),"请填写正确的身份证件号码"))))))</f>
        <v/>
      </c>
      <c r="H55" s="17"/>
      <c r="I55" s="24"/>
      <c r="J55" t="str">
        <f t="shared" si="3"/>
        <v/>
      </c>
    </row>
    <row r="56" ht="17.25" spans="1:10">
      <c r="A56" s="21"/>
      <c r="B56" s="27"/>
      <c r="C56" s="30"/>
      <c r="D56" s="20"/>
      <c r="E56" s="27"/>
      <c r="F56" s="22" t="str">
        <f t="shared" si="2"/>
        <v/>
      </c>
      <c r="G56" s="23" t="str" cm="1">
        <f ca="1" t="array" ref="G56">IF(B56="","",IF(OR(LEN(B56)&lt;&gt;18,NOT(ISNUMBER(VALUE(LEFT(B56,17)))),NOT(ISNUMBER(IF(ISNUMBER(--RIGHT(B56)),1,IF(UPPER(RIGHT(B56))="X",1,0)))),MID("10X98765432",MOD(SUMPRODUCT(MID(B56,ROW(INDIRECT("1:17")),1)*{7;9;10;5;8;4;2;1;6;3;7;9;10;5;8;4;2}),11)+1,1)&lt;&gt;UPPER(RIGHT(B56))),"请填写正确的身份证件号码",IF(AND(--TEXT(MID(B56,7,8),"0-00-00")&gt;=--"2014-01-01",--TEXT(MID(B56,7,8),"0-00-00")&lt;=--"2015-12-31"),IF(MOD(VALUE(MID(B56,17,1)),2)=1,"少年男子甲组","少年女子甲组"),IF(AND(--TEXT(MID(B56,7,8),"0-00-00")&gt;=--"2016-01-01",--TEXT(MID(B56,7,8),"0-00-00")&lt;=--"2017-12-31"),IF(MOD(VALUE(MID(B56,17,1)),2)=1,"少年男子乙组","少年女子乙组"),IF(AND(--TEXT(MID(B56,7,8),"0-00-00")&gt;=--"2018-01-01",--TEXT(MID(B56,7,8),"0-00-00")&lt;=--"2019-12-31"),IF(MOD(VALUE(MID(B56,17,1)),2)=1,"少年男子丙组","少年女子丙组"),IF(AND(--TEXT(MID(B56,7,8),"0-00-00")&gt;=--"2020-01-01",--TEXT(MID(B56,7,8),"0-00-00")&lt;=--"2020-12-31"),IF(MOD(VALUE(MID(B56,17,1)),2)=1,"儿童男子组","儿童女子组"),"请填写正确的身份证件号码"))))))</f>
        <v/>
      </c>
      <c r="H56" s="17"/>
      <c r="I56" s="24"/>
      <c r="J56" t="str">
        <f t="shared" si="3"/>
        <v/>
      </c>
    </row>
    <row r="57" ht="16.5" spans="1:10">
      <c r="B57" s="33"/>
      <c r="C57" s="33"/>
      <c r="E57" s="27"/>
      <c r="F57" s="22" t="str">
        <f t="shared" si="2"/>
        <v/>
      </c>
      <c r="G57" s="23" t="str" cm="1">
        <f ca="1" t="array" ref="G57">IF(B57="","",IF(OR(LEN(B57)&lt;&gt;18,NOT(ISNUMBER(VALUE(LEFT(B57,17)))),NOT(ISNUMBER(IF(ISNUMBER(--RIGHT(B57)),1,IF(UPPER(RIGHT(B57))="X",1,0)))),MID("10X98765432",MOD(SUMPRODUCT(MID(B57,ROW(INDIRECT("1:17")),1)*{7;9;10;5;8;4;2;1;6;3;7;9;10;5;8;4;2}),11)+1,1)&lt;&gt;UPPER(RIGHT(B57))),"请填写正确的身份证件号码",IF(AND(--TEXT(MID(B57,7,8),"0-00-00")&gt;=--"2014-01-01",--TEXT(MID(B57,7,8),"0-00-00")&lt;=--"2015-12-31"),IF(MOD(VALUE(MID(B57,17,1)),2)=1,"少年男子甲组","少年女子甲组"),IF(AND(--TEXT(MID(B57,7,8),"0-00-00")&gt;=--"2016-01-01",--TEXT(MID(B57,7,8),"0-00-00")&lt;=--"2017-12-31"),IF(MOD(VALUE(MID(B57,17,1)),2)=1,"少年男子乙组","少年女子乙组"),IF(AND(--TEXT(MID(B57,7,8),"0-00-00")&gt;=--"2018-01-01",--TEXT(MID(B57,7,8),"0-00-00")&lt;=--"2019-12-31"),IF(MOD(VALUE(MID(B57,17,1)),2)=1,"少年男子丙组","少年女子丙组"),IF(AND(--TEXT(MID(B57,7,8),"0-00-00")&gt;=--"2020-01-01",--TEXT(MID(B57,7,8),"0-00-00")&lt;=--"2020-12-31"),IF(MOD(VALUE(MID(B57,17,1)),2)=1,"儿童男子组","儿童女子组"),"请填写正确的身份证件号码"))))))</f>
        <v/>
      </c>
      <c r="J57" t="str">
        <f t="shared" si="3"/>
        <v/>
      </c>
    </row>
    <row r="58" ht="16.5" spans="1:10">
      <c r="B58" s="33"/>
      <c r="C58" s="33"/>
      <c r="E58" s="27"/>
      <c r="F58" s="22" t="str">
        <f t="shared" si="2"/>
        <v/>
      </c>
      <c r="G58" s="23" t="str" cm="1">
        <f ca="1" t="array" ref="G58">IF(B58="","",IF(OR(LEN(B58)&lt;&gt;18,NOT(ISNUMBER(VALUE(LEFT(B58,17)))),NOT(ISNUMBER(IF(ISNUMBER(--RIGHT(B58)),1,IF(UPPER(RIGHT(B58))="X",1,0)))),MID("10X98765432",MOD(SUMPRODUCT(MID(B58,ROW(INDIRECT("1:17")),1)*{7;9;10;5;8;4;2;1;6;3;7;9;10;5;8;4;2}),11)+1,1)&lt;&gt;UPPER(RIGHT(B58))),"请填写正确的身份证件号码",IF(AND(--TEXT(MID(B58,7,8),"0-00-00")&gt;=--"2014-01-01",--TEXT(MID(B58,7,8),"0-00-00")&lt;=--"2015-12-31"),IF(MOD(VALUE(MID(B58,17,1)),2)=1,"少年男子甲组","少年女子甲组"),IF(AND(--TEXT(MID(B58,7,8),"0-00-00")&gt;=--"2016-01-01",--TEXT(MID(B58,7,8),"0-00-00")&lt;=--"2017-12-31"),IF(MOD(VALUE(MID(B58,17,1)),2)=1,"少年男子乙组","少年女子乙组"),IF(AND(--TEXT(MID(B58,7,8),"0-00-00")&gt;=--"2018-01-01",--TEXT(MID(B58,7,8),"0-00-00")&lt;=--"2019-12-31"),IF(MOD(VALUE(MID(B58,17,1)),2)=1,"少年男子丙组","少年女子丙组"),IF(AND(--TEXT(MID(B58,7,8),"0-00-00")&gt;=--"2020-01-01",--TEXT(MID(B58,7,8),"0-00-00")&lt;=--"2020-12-31"),IF(MOD(VALUE(MID(B58,17,1)),2)=1,"儿童男子组","儿童女子组"),"请填写正确的身份证件号码"))))))</f>
        <v/>
      </c>
      <c r="J58" t="str">
        <f t="shared" si="3"/>
        <v/>
      </c>
    </row>
    <row r="59" ht="16.5" spans="1:10">
      <c r="B59" s="33"/>
      <c r="C59" s="33"/>
      <c r="E59" s="27"/>
      <c r="F59" s="22" t="str">
        <f t="shared" si="2"/>
        <v/>
      </c>
      <c r="G59" s="23" t="str" cm="1">
        <f ca="1" t="array" ref="G59">IF(B59="","",IF(OR(LEN(B59)&lt;&gt;18,NOT(ISNUMBER(VALUE(LEFT(B59,17)))),NOT(ISNUMBER(IF(ISNUMBER(--RIGHT(B59)),1,IF(UPPER(RIGHT(B59))="X",1,0)))),MID("10X98765432",MOD(SUMPRODUCT(MID(B59,ROW(INDIRECT("1:17")),1)*{7;9;10;5;8;4;2;1;6;3;7;9;10;5;8;4;2}),11)+1,1)&lt;&gt;UPPER(RIGHT(B59))),"请填写正确的身份证件号码",IF(AND(--TEXT(MID(B59,7,8),"0-00-00")&gt;=--"2014-01-01",--TEXT(MID(B59,7,8),"0-00-00")&lt;=--"2015-12-31"),IF(MOD(VALUE(MID(B59,17,1)),2)=1,"少年男子甲组","少年女子甲组"),IF(AND(--TEXT(MID(B59,7,8),"0-00-00")&gt;=--"2016-01-01",--TEXT(MID(B59,7,8),"0-00-00")&lt;=--"2017-12-31"),IF(MOD(VALUE(MID(B59,17,1)),2)=1,"少年男子乙组","少年女子乙组"),IF(AND(--TEXT(MID(B59,7,8),"0-00-00")&gt;=--"2018-01-01",--TEXT(MID(B59,7,8),"0-00-00")&lt;=--"2019-12-31"),IF(MOD(VALUE(MID(B59,17,1)),2)=1,"少年男子丙组","少年女子丙组"),IF(AND(--TEXT(MID(B59,7,8),"0-00-00")&gt;=--"2020-01-01",--TEXT(MID(B59,7,8),"0-00-00")&lt;=--"2020-12-31"),IF(MOD(VALUE(MID(B59,17,1)),2)=1,"儿童男子组","儿童女子组"),"请填写正确的身份证件号码"))))))</f>
        <v/>
      </c>
      <c r="J59" t="str">
        <f t="shared" si="3"/>
        <v/>
      </c>
    </row>
    <row r="60" ht="16.5" spans="1:10">
      <c r="B60" s="33"/>
      <c r="C60" s="33"/>
      <c r="E60" s="27"/>
      <c r="F60" s="34"/>
      <c r="G60" s="23" t="str" cm="1">
        <f ca="1" t="array" ref="G60">IF(B60="","",IF(OR(LEN(B60)&lt;&gt;18,NOT(ISNUMBER(VALUE(LEFT(B60,17)))),NOT(ISNUMBER(IF(ISNUMBER(--RIGHT(B60)),1,IF(UPPER(RIGHT(B60))="X",1,0)))),MID("10X98765432",MOD(SUMPRODUCT(MID(B60,ROW(INDIRECT("1:17")),1)*{7;9;10;5;8;4;2;1;6;3;7;9;10;5;8;4;2}),11)+1,1)&lt;&gt;UPPER(RIGHT(B60))),"请填写正确的身份证件号码",IF(AND(--TEXT(MID(B60,7,8),"0-00-00")&gt;=--"2014-01-01",--TEXT(MID(B60,7,8),"0-00-00")&lt;=--"2015-12-31"),IF(MOD(VALUE(MID(B60,17,1)),2)=1,"少年男子甲组","少年女子甲组"),IF(AND(--TEXT(MID(B60,7,8),"0-00-00")&gt;=--"2016-01-01",--TEXT(MID(B60,7,8),"0-00-00")&lt;=--"2017-12-31"),IF(MOD(VALUE(MID(B60,17,1)),2)=1,"少年男子乙组","少年女子乙组"),IF(AND(--TEXT(MID(B60,7,8),"0-00-00")&gt;=--"2018-01-01",--TEXT(MID(B60,7,8),"0-00-00")&lt;=--"2019-12-31"),IF(MOD(VALUE(MID(B60,17,1)),2)=1,"少年男子丙组","少年女子丙组"),IF(AND(--TEXT(MID(B60,7,8),"0-00-00")&gt;=--"2020-01-01",--TEXT(MID(B60,7,8),"0-00-00")&lt;=--"2020-12-31"),IF(MOD(VALUE(MID(B60,17,1)),2)=1,"儿童男子组","儿童女子组"),"请填写正确的身份证件号码"))))))</f>
        <v/>
      </c>
      <c r="J60" t="str">
        <f t="shared" si="3"/>
        <v/>
      </c>
    </row>
    <row r="61" ht="16.5" spans="1:10">
      <c r="F61" s="34"/>
      <c r="G61" s="23" t="str" cm="1">
        <f ca="1" t="array" ref="G61">IF(B61="","",IF(OR(LEN(B61)&lt;&gt;18,NOT(ISNUMBER(VALUE(LEFT(B61,17)))),NOT(ISNUMBER(IF(ISNUMBER(--RIGHT(B61)),1,IF(UPPER(RIGHT(B61))="X",1,0)))),MID("10X98765432",MOD(SUMPRODUCT(MID(B61,ROW(INDIRECT("1:17")),1)*{7;9;10;5;8;4;2;1;6;3;7;9;10;5;8;4;2}),11)+1,1)&lt;&gt;UPPER(RIGHT(B61))),"请填写正确的身份证件号码",IF(AND(--TEXT(MID(B61,7,8),"0-00-00")&gt;=--"2014-01-01",--TEXT(MID(B61,7,8),"0-00-00")&lt;=--"2015-12-31"),IF(MOD(VALUE(MID(B61,17,1)),2)=1,"少年男子甲组","少年女子甲组"),IF(AND(--TEXT(MID(B61,7,8),"0-00-00")&gt;=--"2016-01-01",--TEXT(MID(B61,7,8),"0-00-00")&lt;=--"2017-12-31"),IF(MOD(VALUE(MID(B61,17,1)),2)=1,"少年男子乙组","少年女子乙组"),IF(AND(--TEXT(MID(B61,7,8),"0-00-00")&gt;=--"2018-01-01",--TEXT(MID(B61,7,8),"0-00-00")&lt;=--"2019-12-31"),IF(MOD(VALUE(MID(B61,17,1)),2)=1,"少年男子丙组","少年女子丙组"),IF(AND(--TEXT(MID(B61,7,8),"0-00-00")&gt;=--"2020-01-01",--TEXT(MID(B61,7,8),"0-00-00")&lt;=--"2020-12-31"),IF(MOD(VALUE(MID(B61,17,1)),2)=1,"儿童男子组","儿童女子组"),"请填写正确的身份证件号码"))))))</f>
        <v/>
      </c>
      <c r="J61" t="str">
        <f t="shared" si="3"/>
        <v/>
      </c>
    </row>
    <row r="62" spans="1:10">
      <c r="J62" t="str">
        <f t="shared" si="3"/>
        <v/>
      </c>
    </row>
    <row r="63" spans="1:10">
      <c r="J63" t="str">
        <f t="shared" si="3"/>
        <v/>
      </c>
    </row>
    <row r="64" spans="1:10">
      <c r="J64" t="str">
        <f t="shared" si="3"/>
        <v/>
      </c>
    </row>
    <row r="65" spans="10:10">
      <c r="J65" t="str">
        <f t="shared" si="3"/>
        <v/>
      </c>
    </row>
    <row r="66" spans="10:10">
      <c r="J66" t="str">
        <f t="shared" si="3"/>
        <v/>
      </c>
    </row>
    <row r="67" spans="10:10">
      <c r="J67" t="str">
        <f t="shared" si="3"/>
        <v/>
      </c>
    </row>
    <row r="68" spans="10:10">
      <c r="J68" t="str">
        <f t="shared" si="3"/>
        <v/>
      </c>
    </row>
    <row r="69" spans="10:10">
      <c r="J69" t="str">
        <f t="shared" si="3"/>
        <v/>
      </c>
    </row>
    <row r="70" spans="10:10">
      <c r="J70" t="str">
        <f t="shared" si="3"/>
        <v/>
      </c>
    </row>
    <row r="71" spans="10:10">
      <c r="J71" t="str">
        <f t="shared" si="3"/>
        <v/>
      </c>
    </row>
    <row r="72" spans="10:10">
      <c r="J72" t="str">
        <f t="shared" si="3"/>
        <v/>
      </c>
    </row>
    <row r="73" spans="10:10">
      <c r="J73" t="str">
        <f t="shared" si="3"/>
        <v/>
      </c>
    </row>
    <row r="74" spans="10:10">
      <c r="J74" t="str">
        <f t="shared" si="3"/>
        <v/>
      </c>
    </row>
    <row r="75" spans="10:10">
      <c r="J75" t="str">
        <f t="shared" si="3"/>
        <v/>
      </c>
    </row>
    <row r="76" spans="10:10">
      <c r="J76" t="str">
        <f>IF(AND(A76="",B76=""),"",IF(LEN(B76)&lt;&gt;18,"身份证格式错误",IF(C76="","请填写联系方式",IF(D76="","请填写民族",IF(E76="","请填写紧急联系人电话",IF(H76="","您还未填报项目",IF(H76&lt;&gt;"Y","填报项目请填写Y","对")))))))</f>
        <v/>
      </c>
    </row>
    <row r="77" spans="10:10">
      <c r="J77" t="str">
        <f>IF(AND(A77="",B77=""),"",IF(LEN(B77)&lt;&gt;18,"身份证格式错误",IF(C77="","请填写联系方式",IF(D77="","请填写民族",IF(E77="","请填写紧急联系人电话",IF(H77="","您还未填报项目",IF(H77&lt;&gt;"Y","填报项目请填写Y","对")))))))</f>
        <v/>
      </c>
    </row>
    <row r="78" spans="10:10">
      <c r="J78" t="str">
        <f>IF(AND(A78="",B78=""),"",IF(LEN(B78)&lt;&gt;18,"身份证格式错误",IF(C78="","请填写联系方式",IF(D78="","请填写民族",IF(E78="","请填写紧急联系人电话",IF(H78="","您还未填报项目",IF(H78&lt;&gt;"Y","填报项目请填写Y","对")))))))</f>
        <v/>
      </c>
    </row>
    <row r="79" spans="10:10">
      <c r="J79" t="str">
        <f>IF(AND(A79="",B79=""),"",IF(LEN(B79)&lt;&gt;18,"身份证格式错误",IF(C79="","请填写联系方式",IF(D79="","请填写民族",IF(E79="","请填写紧急联系人电话",IF(H79="","您还未填报项目",IF(H79&lt;&gt;"Y","填报项目请填写Y","对")))))))</f>
        <v/>
      </c>
    </row>
    <row r="80" spans="10:10">
      <c r="J80" t="str">
        <f>IF(AND(A80="",B80=""),"",IF(LEN(B80)&lt;&gt;18,"身份证格式错误",IF(C80="","请填写联系方式",IF(D80="","请填写民族",IF(E80="","请填写紧急联系人电话",IF(H80="","您还未填报项目",IF(H80&lt;&gt;"Y","填报项目请填写Y","对")))))))</f>
        <v/>
      </c>
    </row>
    <row r="81" spans="10:10">
      <c r="J81" t="str">
        <f>IF(AND(A81="",B81=""),"",IF(LEN(B81)&lt;&gt;18,"身份证格式错误",IF(C81="","请填写联系方式",IF(D81="","请填写民族",IF(E81="","请填写紧急联系人电话",IF(H81="","您还未填报项目",IF(H81&lt;&gt;"Y","填报项目请填写Y","对")))))))</f>
        <v/>
      </c>
    </row>
    <row r="82" spans="10:10">
      <c r="J82" t="str">
        <f>IF(AND(A82="",B82=""),"",IF(LEN(B82)&lt;&gt;18,"身份证格式错误",IF(C82="","请填写联系方式",IF(D82="","请填写民族",IF(E82="","请填写紧急联系人电话",IF(H82="","您还未填报项目",IF(H82&lt;&gt;"Y","填报项目请填写Y","对")))))))</f>
        <v/>
      </c>
    </row>
    <row r="83" spans="10:10">
      <c r="J83" t="str">
        <f>IF(AND(A83="",B83=""),"",IF(LEN(B83)&lt;&gt;18,"身份证格式错误",IF(C83="","请填写联系方式",IF(D83="","请填写民族",IF(E83="","请填写紧急联系人电话",IF(H83="","您还未填报项目",IF(H83&lt;&gt;"Y","填报项目请填写Y","对")))))))</f>
        <v/>
      </c>
    </row>
    <row r="84" spans="10:10">
      <c r="J84" t="str">
        <f>IF(AND(A84="",B84=""),"",IF(LEN(B84)&lt;&gt;18,"身份证格式错误",IF(C84="","请填写联系方式",IF(D84="","请填写民族",IF(E84="","请填写紧急联系人电话",IF(H84="","您还未填报项目",IF(H84&lt;&gt;"Y","填报项目请填写Y","对")))))))</f>
        <v/>
      </c>
    </row>
    <row r="85" spans="10:10">
      <c r="J85" t="str">
        <f>IF(AND(A85="",B85=""),"",IF(LEN(B85)&lt;&gt;18,"身份证格式错误",IF(C85="","请填写联系方式",IF(D85="","请填写民族",IF(E85="","请填写紧急联系人电话",IF(H85="","您还未填报项目",IF(H85&lt;&gt;"Y","填报项目请填写Y","对")))))))</f>
        <v/>
      </c>
    </row>
    <row r="86" spans="10:10">
      <c r="J86" t="str">
        <f>IF(AND(A86="",B86=""),"",IF(LEN(B86)&lt;&gt;18,"身份证格式错误",IF(C86="","请填写联系方式",IF(D86="","请填写民族",IF(E86="","请填写紧急联系人电话",IF(H86="","您还未填报项目",IF(H86&lt;&gt;"Y","填报项目请填写Y","对")))))))</f>
        <v/>
      </c>
    </row>
    <row r="87" spans="10:10">
      <c r="J87" t="str">
        <f>IF(AND(A87="",B87=""),"",IF(LEN(B87)&lt;&gt;18,"身份证格式错误",IF(C87="","请填写联系方式",IF(D87="","请填写民族",IF(E87="","请填写紧急联系人电话",IF(H87="","您还未填报项目",IF(H87&lt;&gt;"Y","填报项目请填写Y","对")))))))</f>
        <v/>
      </c>
    </row>
  </sheetData>
  <mergeCells count="8">
    <mergeCell ref="A1:I1"/>
    <mergeCell ref="A2:I2"/>
    <mergeCell ref="B3:I3"/>
    <mergeCell ref="B4:I4"/>
    <mergeCell ref="B5:G5"/>
    <mergeCell ref="B6:G6"/>
    <mergeCell ref="A7:G7"/>
    <mergeCell ref="H7:I7"/>
  </mergeCells>
  <dataValidations count="2">
    <dataValidation type="list" allowBlank="1" showInputMessage="1" showErrorMessage="1" sqref="D9:D56">
      <formula1>"汉族,阿昌族,白族,保安族,布朗族,布依族,朝鲜族,达斡尔族,傣族,德昂族,东乡族,侗族,独龙族,鄂伦春族,俄罗斯族,鄂温克族,高山族,仡佬族,哈尼族,哈萨克族,赫哲族,回族,基诺族,京族,柯尔克孜族,拉祜族,珞巴族,傈僳族,黎族,满族,毛南族,景颇族,门巴族,蒙古族,苗族,仫佬族,纳西族,普米族,羌族,撒拉族,畲族,水族,塔吉克族,塔塔尔族,土家族,土族,佤族,维吾尔族,乌孜别克族,锡伯族,瑶族,彝族,裕固族,藏族,壮族,怒族"</formula1>
    </dataValidation>
    <dataValidation allowBlank="1" showInputMessage="1" showErrorMessage="1" errorTitle="只能填写大写字母”Y“" error="仅能填写大写字母”Y“" sqref="H9:H10 H11:H12 H13:H33 H36:H5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</dc:creator>
  <cp:lastModifiedBy>王凯</cp:lastModifiedBy>
  <dcterms:created xsi:type="dcterms:W3CDTF">2023-03-25T15:26:00Z</dcterms:created>
  <cp:lastPrinted>2023-06-06T18:29:00Z</cp:lastPrinted>
  <dcterms:modified xsi:type="dcterms:W3CDTF">2026-08-27T08:59:49Z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CB67A83EA70D4007B16224B423C5EE0F_13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