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2400" windowHeight="17775"/>
  </bookViews>
  <sheets>
    <sheet name="附件1" sheetId="1" r:id="rId1"/>
  </sheets>
  <calcPr calcId="144525"/>
</workbook>
</file>

<file path=xl/sharedStrings.xml><?xml version="1.0" encoding="utf-8"?>
<sst xmlns="http://schemas.openxmlformats.org/spreadsheetml/2006/main" count="97" uniqueCount="78">
  <si>
    <t>附件1</t>
  </si>
  <si>
    <t>中央集中彩票公益金支持体育事业专项资金整体绩效目标自评表</t>
  </si>
  <si>
    <t>（2021年度）</t>
  </si>
  <si>
    <t>转移支付名称</t>
  </si>
  <si>
    <t>中央集中彩票公益金支持体育事业专项资金</t>
  </si>
  <si>
    <t>中央主管部门</t>
  </si>
  <si>
    <t>国家体育总局</t>
  </si>
  <si>
    <t>资金情况（万元）</t>
  </si>
  <si>
    <t>年初预算数</t>
  </si>
  <si>
    <t>全年预算数（A）</t>
  </si>
  <si>
    <t>全年执行数（B）</t>
  </si>
  <si>
    <t>分值</t>
  </si>
  <si>
    <t>执行率（B/A)</t>
  </si>
  <si>
    <t>得分</t>
  </si>
  <si>
    <t>年度资金总额：</t>
  </si>
  <si>
    <t>其中：中央补助</t>
  </si>
  <si>
    <t>-</t>
  </si>
  <si>
    <t>地方资金</t>
  </si>
  <si>
    <t>其他资金</t>
  </si>
  <si>
    <t>总体目标完成情况</t>
  </si>
  <si>
    <t>总体目标</t>
  </si>
  <si>
    <t>全年实际完成情况</t>
  </si>
  <si>
    <t>贯彻落实好《体育强国建设纲要》，落实全民健身国家战略，提升竞技体育综合实力，丰富体育供给，推动群众体育和竞技体育协调发展，加快推进体育强国建设。</t>
  </si>
  <si>
    <t>2021年度，围绕体育强国建设目标任务，认真落实全民健身国家战略，开展各类群众体育赛事活动，举办全民健身赛事活动10055余场，带动参赛人数1600多万人次，同时加大了公共体育场地设施建设力度，各地区建设群众性滑冰场、小型健身中心和体育公园等群众体育设施共计82个。建设完善3个重大国家队奥运训练场地设施，为训练场地购置5类科学训练器材，助力国家队实现全项目参赛，并取得我国参加冬奥会的历史最好成绩。积极推动体教融合改革，通过举办活动赛事、丰富U系列青少年体育赛事等，增强了儿童青少年的体质和综合素质，促进了青少年体育后备人才的培养。加强人才培养培训，培养高水平体育人才约1.4万人次，进一步提高了体育后备人才培养质量。</t>
  </si>
  <si>
    <t>绩效指标</t>
  </si>
  <si>
    <t>一级指标</t>
  </si>
  <si>
    <t>二级指标</t>
  </si>
  <si>
    <t>三级指标</t>
  </si>
  <si>
    <t>指标值</t>
  </si>
  <si>
    <t>全年实际完成值</t>
  </si>
  <si>
    <t>产出指标</t>
  </si>
  <si>
    <t>数量指标</t>
  </si>
  <si>
    <t>支持场地设施数量</t>
  </si>
  <si>
    <t>136个</t>
  </si>
  <si>
    <t>89个</t>
  </si>
  <si>
    <t>一是部分资金支持项目需跨年实施，冰场建设于下一年度建设完成；二是部分冰场建设因选址问题需调整方案，项目未完成建设；三是部分冰场建设因前期调研考察未结束，项目未完成建设；四是部分项目因实施单位归属关系变更、项目设计变更和消防整改等因素，项目未完成建设。
下一步建议及时完成项目前期调研和办理项目前期手续，根据调研情况抓紧落实项目设计的变更，保证项目按计划进度如期完成。</t>
  </si>
  <si>
    <t>支持赛事活动数量</t>
  </si>
  <si>
    <t>6610个</t>
  </si>
  <si>
    <t>10055个</t>
  </si>
  <si>
    <t>部分地区指标值设置偏离度较大
下一步建议设置绩效目标时,指标值设置需符合项目实际情况。</t>
  </si>
  <si>
    <t>参加赛事活动人次</t>
  </si>
  <si>
    <t>20636789人次</t>
  </si>
  <si>
    <t>16472316人次</t>
  </si>
  <si>
    <t>受疫情影响，因部分赛事活动类项目的取消和延期，导致活动参与活动人数大幅缩减。
下一步建议设置绩效目标时充分考虑疫情影响因素，合理设置绩效目标值，或及时调整活动方案，结合实际情况调动参赛人员的积极性。</t>
  </si>
  <si>
    <t>人才培养培训数量</t>
  </si>
  <si>
    <t>7455人</t>
  </si>
  <si>
    <t>14003人</t>
  </si>
  <si>
    <t>一是部分地区指标值设置偏离度较大；二是受疫情影响，部分培训项目采用线上方式，参与人数无限制，故培训人数超指标值。
下一步建议设置绩效目标时应充分考虑疫情防控政策及其他突发因素的影响，指标值设置需符合项目实际情况，健全完善疫情常态化下“线下+线上”相结合的培训机制和管理模式，降低因疫情带来的影响。</t>
  </si>
  <si>
    <t>购置科学训练器材类别</t>
  </si>
  <si>
    <t>3类</t>
  </si>
  <si>
    <t>5类</t>
  </si>
  <si>
    <t>质量指标</t>
  </si>
  <si>
    <t>场地设施竣工验收合格率</t>
  </si>
  <si>
    <t xml:space="preserve">各地区考核该指标时按照场地设施竣工验收合格数量与应验收数量比率进行考核，并未按照场地设施竣工验收合格数量和参与验收总数量比率进行考核，导致该指标实际完成值有偏差。
下一步建议在自评过程中，该指标按照场地设施竣工验收合格数量和参与验收总数量比率进行考核，降低该指标值的偏离。
</t>
  </si>
  <si>
    <t>赛事和活动任务完成率</t>
  </si>
  <si>
    <t>受疫情影响，部分地区取消或延期举办赛事活动类项目，如河北取消全国青少年U系列棒球比赛、辽宁取消青少年U系列跳水比赛，吉林延期举办国家体育锻炼达标测验活动等。
下一步建议设置绩效目标时充分考虑疫情影响因素，合理设置绩效目标值，加强对疫情形势的评估，提前研究制定好项目风险应急预案及相关调整机制，提高风险防范和应对能力，结合实际情况按期完成赛事活动的举办。</t>
  </si>
  <si>
    <t>人才培养培训任务完成率</t>
  </si>
  <si>
    <t>受疫情影响，部分人才培养培训项目取消或延期举办。
下一步建议设置绩效目标时应充分考虑疫情防控政策及其他突发因素的影响，指标值设置需符合项目实际情况，健全完善疫情常态化下“线下+线上”相结合的培训机制和管理模式，降低因疫情带来的影响。</t>
  </si>
  <si>
    <t>设备验收合格率</t>
  </si>
  <si>
    <t>各地区考核该指标时按照设备验收合格数量与应验收数量比率进行考核，并未按照设备验收合格数量和参与验收总数量比率进行考核，导致该指标实际完成值有偏差。
下一步建议在自评过程中，该指标按照设备工验收合格数量和参与验收总数量比率进行考核，降低该指标值的偏离。</t>
  </si>
  <si>
    <t>效益指标</t>
  </si>
  <si>
    <t>社会效益指标</t>
  </si>
  <si>
    <t>对群众体育可持续发展的影响程度</t>
  </si>
  <si>
    <t>8.9分</t>
  </si>
  <si>
    <t>8.65分</t>
  </si>
  <si>
    <t>一是受疫情影响，部分群体体育项目未及时开展；二是部分支持群体体育项目场地未建设完成，该指标效益发挥不充分。
下一步建议设置指标值时应充分考虑疫情影响因素，合理设置绩效指标值。</t>
  </si>
  <si>
    <t>对竞技体育可持续发展的影响程度</t>
  </si>
  <si>
    <t>9.02分</t>
  </si>
  <si>
    <t>对青少年体育可持续发展的影响程度</t>
  </si>
  <si>
    <t>8.76分</t>
  </si>
  <si>
    <t>8.43分</t>
  </si>
  <si>
    <t>一是受疫情影响，部分青少体育项目未及时开展，该指标效益发挥不充分；二是各地区设置绩效指标值时未充分考虑疫情影响，该指标值设置偏离度过大。
下一步建议设置指标值时应充分考虑疫情影响因素，合理设置绩效指标值。</t>
  </si>
  <si>
    <t>满意度指标</t>
  </si>
  <si>
    <t>服务对象满意度指标</t>
  </si>
  <si>
    <t>服务对象满意度</t>
  </si>
  <si>
    <t>总分</t>
  </si>
  <si>
    <t>说明</t>
  </si>
  <si>
    <t>无</t>
  </si>
</sst>
</file>

<file path=xl/styles.xml><?xml version="1.0" encoding="utf-8"?>
<styleSheet xmlns="http://schemas.openxmlformats.org/spreadsheetml/2006/main">
  <numFmts count="9">
    <numFmt numFmtId="176" formatCode="0.00_);[Red]\(0.00\)"/>
    <numFmt numFmtId="177" formatCode="0.00_ "/>
    <numFmt numFmtId="178" formatCode="0_);[Red]\(0\)"/>
    <numFmt numFmtId="179" formatCode="#,##0_ "/>
    <numFmt numFmtId="180" formatCode="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1">
    <font>
      <sz val="11"/>
      <name val="宋体"/>
      <charset val="134"/>
    </font>
    <font>
      <sz val="11"/>
      <color indexed="8"/>
      <name val="宋体"/>
      <charset val="134"/>
    </font>
    <font>
      <b/>
      <sz val="11"/>
      <color indexed="8"/>
      <name val="宋体"/>
      <charset val="134"/>
    </font>
    <font>
      <sz val="11"/>
      <color rgb="FF000000"/>
      <name val="宋体"/>
      <charset val="134"/>
    </font>
    <font>
      <sz val="16"/>
      <color indexed="8"/>
      <name val="黑体"/>
      <charset val="134"/>
    </font>
    <font>
      <sz val="18"/>
      <color indexed="8"/>
      <name val="华文中宋"/>
      <charset val="134"/>
    </font>
    <font>
      <sz val="12"/>
      <color indexed="8"/>
      <name val="宋体"/>
      <charset val="134"/>
    </font>
    <font>
      <sz val="8"/>
      <color rgb="FF000000"/>
      <name val="宋体"/>
      <charset val="134"/>
    </font>
    <font>
      <sz val="8"/>
      <name val="宋体"/>
      <charset val="134"/>
    </font>
    <font>
      <sz val="8"/>
      <color indexed="8"/>
      <name val="宋体"/>
      <charset val="134"/>
    </font>
    <font>
      <b/>
      <sz val="8"/>
      <color indexed="8"/>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sz val="11"/>
      <color rgb="FF006100"/>
      <name val="宋体"/>
      <charset val="0"/>
      <scheme val="minor"/>
    </font>
    <font>
      <b/>
      <sz val="11"/>
      <color theme="3"/>
      <name val="宋体"/>
      <charset val="134"/>
      <scheme val="minor"/>
    </font>
    <font>
      <sz val="11"/>
      <color rgb="FF3F3F76"/>
      <name val="宋体"/>
      <charset val="0"/>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u/>
      <sz val="11"/>
      <color rgb="FF0000FF"/>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7"/>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tint="0.599993896298105"/>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12" fillId="22"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3" fillId="0" borderId="0">
      <protection locked="false"/>
    </xf>
    <xf numFmtId="0" fontId="12" fillId="14"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6" fillId="27" borderId="8" applyNumberFormat="false" applyAlignment="false" applyProtection="false">
      <alignment vertical="center"/>
    </xf>
    <xf numFmtId="0" fontId="24" fillId="0" borderId="7" applyNumberFormat="false" applyFill="false" applyAlignment="false" applyProtection="false">
      <alignment vertical="center"/>
    </xf>
    <xf numFmtId="0" fontId="21" fillId="16" borderId="6" applyNumberFormat="false" applyAlignment="false" applyProtection="false">
      <alignment vertical="center"/>
    </xf>
    <xf numFmtId="0" fontId="27" fillId="0" borderId="0" applyNumberFormat="false" applyFill="false" applyBorder="false" applyAlignment="false" applyProtection="false">
      <alignment vertical="center"/>
    </xf>
    <xf numFmtId="0" fontId="28" fillId="29" borderId="9" applyNumberFormat="false" applyAlignment="false" applyProtection="false">
      <alignment vertical="center"/>
    </xf>
    <xf numFmtId="0" fontId="11" fillId="30"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42" fontId="18" fillId="0" borderId="0" applyFont="false" applyFill="false" applyBorder="false" applyAlignment="false" applyProtection="false">
      <alignment vertical="center"/>
    </xf>
    <xf numFmtId="0" fontId="20" fillId="0" borderId="10"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30" fillId="29" borderId="6" applyNumberFormat="false" applyAlignment="false" applyProtection="false">
      <alignment vertical="center"/>
    </xf>
    <xf numFmtId="0" fontId="12" fillId="25" borderId="0" applyNumberFormat="false" applyBorder="false" applyAlignment="false" applyProtection="false">
      <alignment vertical="center"/>
    </xf>
    <xf numFmtId="41" fontId="18" fillId="0" borderId="0" applyFont="false" applyFill="false" applyBorder="false" applyAlignment="false" applyProtection="false">
      <alignment vertical="center"/>
    </xf>
    <xf numFmtId="0" fontId="12" fillId="13" borderId="0" applyNumberFormat="false" applyBorder="false" applyAlignment="false" applyProtection="false">
      <alignment vertical="center"/>
    </xf>
    <xf numFmtId="0" fontId="18" fillId="12" borderId="5" applyNumberFormat="false" applyFont="false" applyAlignment="false" applyProtection="false">
      <alignment vertical="center"/>
    </xf>
    <xf numFmtId="0" fontId="19" fillId="11" borderId="0" applyNumberFormat="false" applyBorder="false" applyAlignment="false" applyProtection="false">
      <alignment vertical="center"/>
    </xf>
    <xf numFmtId="44" fontId="18" fillId="0" borderId="0" applyFont="false" applyFill="false" applyBorder="false" applyAlignment="false" applyProtection="false">
      <alignment vertical="center"/>
    </xf>
    <xf numFmtId="43" fontId="3" fillId="0" borderId="0">
      <alignment vertical="top"/>
      <protection locked="false"/>
    </xf>
    <xf numFmtId="0" fontId="29" fillId="0" borderId="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9" fontId="3" fillId="0" borderId="0">
      <alignment vertical="top"/>
      <protection locked="false"/>
    </xf>
    <xf numFmtId="0" fontId="17" fillId="0" borderId="4" applyNumberFormat="false" applyFill="false" applyAlignment="false" applyProtection="false">
      <alignment vertical="center"/>
    </xf>
    <xf numFmtId="0" fontId="11" fillId="33"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6" fillId="0" borderId="3" applyNumberFormat="false" applyFill="false" applyAlignment="false" applyProtection="false">
      <alignment vertical="center"/>
    </xf>
    <xf numFmtId="0" fontId="12" fillId="8"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1" fillId="3" borderId="0" applyNumberFormat="false" applyBorder="false" applyAlignment="false" applyProtection="false">
      <alignment vertical="center"/>
    </xf>
  </cellStyleXfs>
  <cellXfs count="34">
    <xf numFmtId="0" fontId="0" fillId="0" borderId="0" xfId="0">
      <alignment vertical="center"/>
    </xf>
    <xf numFmtId="0" fontId="1" fillId="0" borderId="0" xfId="0" applyFont="true" applyFill="true" applyBorder="true" applyAlignment="true">
      <alignment vertical="center" wrapText="true"/>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vertical="center" wrapText="true"/>
    </xf>
    <xf numFmtId="0" fontId="1" fillId="0" borderId="0" xfId="0" applyFont="true" applyFill="true" applyBorder="true" applyAlignment="true">
      <alignment horizontal="left" vertical="center" wrapText="true"/>
    </xf>
    <xf numFmtId="0" fontId="1" fillId="0" borderId="0" xfId="0" applyNumberFormat="true" applyFont="true" applyFill="true" applyBorder="true" applyAlignment="true">
      <alignment horizontal="left" vertical="center" wrapText="true"/>
    </xf>
    <xf numFmtId="180" fontId="3" fillId="0" borderId="0" xfId="0" applyNumberFormat="true" applyFont="true" applyFill="true" applyBorder="true" applyAlignment="true">
      <alignment horizontal="center" vertical="center" wrapText="true"/>
    </xf>
    <xf numFmtId="0" fontId="4" fillId="0" borderId="0" xfId="0" applyFont="true" applyFill="true" applyBorder="true" applyAlignment="true">
      <alignment horizontal="left" vertical="center" wrapText="true"/>
    </xf>
    <xf numFmtId="0" fontId="5" fillId="0" borderId="0" xfId="0" applyFont="true" applyFill="true" applyBorder="true" applyAlignment="true">
      <alignment horizontal="center" vertical="center" wrapText="true"/>
    </xf>
    <xf numFmtId="0" fontId="5" fillId="0" borderId="0" xfId="0"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8" fillId="0" borderId="2" xfId="9" applyFont="true" applyFill="true" applyBorder="true" applyAlignment="true" applyProtection="true">
      <alignment horizontal="left" vertical="center" wrapText="true"/>
    </xf>
    <xf numFmtId="0" fontId="9" fillId="0" borderId="2" xfId="0" applyFont="true" applyFill="true" applyBorder="true" applyAlignment="true">
      <alignment horizontal="center" vertical="center" textRotation="255" wrapText="true"/>
    </xf>
    <xf numFmtId="0" fontId="8" fillId="0" borderId="2" xfId="9" applyFont="true" applyFill="true" applyBorder="true" applyAlignment="true" applyProtection="true">
      <alignment horizontal="center" vertical="center" wrapText="true"/>
    </xf>
    <xf numFmtId="0" fontId="10"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43" fontId="7" fillId="0" borderId="2" xfId="33" applyNumberFormat="true" applyFont="true" applyFill="true" applyBorder="true" applyAlignment="true" applyProtection="true">
      <alignment horizontal="center" vertical="center" wrapText="true"/>
    </xf>
    <xf numFmtId="43" fontId="7" fillId="0" borderId="2" xfId="33" applyNumberFormat="true" applyFont="true" applyFill="true" applyBorder="true" applyAlignment="true" applyProtection="true">
      <alignment horizontal="center" vertical="center"/>
    </xf>
    <xf numFmtId="0" fontId="9" fillId="2" borderId="2" xfId="0" applyNumberFormat="true" applyFont="true" applyFill="true" applyBorder="true" applyAlignment="true">
      <alignment horizontal="center" vertical="center"/>
    </xf>
    <xf numFmtId="179" fontId="9" fillId="2" borderId="2" xfId="0" applyNumberFormat="true" applyFont="true" applyFill="true" applyBorder="true" applyAlignment="true">
      <alignment horizontal="center" vertical="center"/>
    </xf>
    <xf numFmtId="9" fontId="8" fillId="0" borderId="2" xfId="9" applyNumberFormat="true" applyFont="true" applyFill="true" applyBorder="true" applyAlignment="true" applyProtection="true">
      <alignment horizontal="center" vertical="center" wrapText="true"/>
    </xf>
    <xf numFmtId="10" fontId="8" fillId="0" borderId="2" xfId="9" applyNumberFormat="true" applyFont="true" applyFill="true" applyBorder="true" applyAlignment="true" applyProtection="true">
      <alignment horizontal="center" vertical="center" wrapText="true"/>
    </xf>
    <xf numFmtId="180" fontId="5" fillId="0" borderId="0" xfId="0" applyNumberFormat="true" applyFont="true" applyFill="true" applyBorder="true" applyAlignment="true">
      <alignment horizontal="center" vertical="center" wrapText="true"/>
    </xf>
    <xf numFmtId="180" fontId="7" fillId="0" borderId="2" xfId="0" applyNumberFormat="true" applyFont="true" applyFill="true" applyBorder="true" applyAlignment="true">
      <alignment horizontal="center" vertical="center" wrapText="true"/>
    </xf>
    <xf numFmtId="178" fontId="7" fillId="0" borderId="2" xfId="33" applyNumberFormat="true" applyFont="true" applyFill="true" applyBorder="true" applyAlignment="true" applyProtection="true">
      <alignment horizontal="center" vertical="center" wrapText="true"/>
    </xf>
    <xf numFmtId="10" fontId="7" fillId="0" borderId="2" xfId="36" applyNumberFormat="true" applyFont="true" applyFill="true" applyBorder="true" applyAlignment="true" applyProtection="true">
      <alignment vertical="center" wrapText="true"/>
    </xf>
    <xf numFmtId="0" fontId="7" fillId="0" borderId="2" xfId="0" applyFont="true" applyFill="true" applyBorder="true" applyAlignment="true">
      <alignment horizontal="justify" vertical="center" wrapText="true"/>
    </xf>
    <xf numFmtId="180" fontId="7" fillId="0" borderId="2" xfId="0" applyNumberFormat="true" applyFont="true" applyFill="true" applyBorder="true" applyAlignment="true">
      <alignment horizontal="justify" vertical="center" wrapText="true"/>
    </xf>
    <xf numFmtId="0" fontId="9" fillId="0" borderId="2" xfId="0" applyNumberFormat="true" applyFont="true" applyFill="true" applyBorder="true" applyAlignment="true">
      <alignment horizontal="center" vertical="center" wrapText="true"/>
    </xf>
    <xf numFmtId="178" fontId="8" fillId="0" borderId="2" xfId="9" applyNumberFormat="true" applyFont="true" applyFill="true" applyBorder="true" applyAlignment="true" applyProtection="true">
      <alignment horizontal="center" vertical="center" wrapText="true"/>
    </xf>
    <xf numFmtId="0" fontId="8" fillId="0" borderId="2" xfId="9" applyNumberFormat="true" applyFont="true" applyFill="true" applyBorder="true" applyAlignment="true" applyProtection="true">
      <alignment horizontal="center" vertical="center" wrapText="true"/>
    </xf>
    <xf numFmtId="177" fontId="9" fillId="0" borderId="2" xfId="0" applyNumberFormat="true" applyFont="true" applyFill="true" applyBorder="true" applyAlignment="true">
      <alignment horizontal="center" vertical="center" wrapText="true"/>
    </xf>
    <xf numFmtId="176" fontId="7" fillId="0" borderId="2" xfId="36" applyNumberFormat="true" applyFont="true" applyFill="true" applyBorder="true" applyAlignment="true" applyProtection="true">
      <alignment horizontal="center"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8"/>
  <sheetViews>
    <sheetView tabSelected="1" view="pageBreakPreview" zoomScale="175" zoomScaleNormal="100" zoomScaleSheetLayoutView="175" workbookViewId="0">
      <selection activeCell="B12" sqref="B12:H12"/>
    </sheetView>
  </sheetViews>
  <sheetFormatPr defaultColWidth="10" defaultRowHeight="14.25"/>
  <cols>
    <col min="1" max="1" width="6.225" style="1" customWidth="true"/>
    <col min="2" max="2" width="4.55833333333333" style="1" customWidth="true"/>
    <col min="3" max="3" width="7.10833333333333" style="2" customWidth="true"/>
    <col min="4" max="4" width="1.33333333333333" style="4" customWidth="true"/>
    <col min="5" max="5" width="7" style="4" customWidth="true"/>
    <col min="6" max="6" width="3.775" style="4" customWidth="true"/>
    <col min="7" max="8" width="10.5583333333333" style="4" customWidth="true"/>
    <col min="9" max="9" width="15.975" style="2" customWidth="true"/>
    <col min="10" max="10" width="16.2416666666667" style="2" customWidth="true"/>
    <col min="11" max="11" width="5.775" style="5" customWidth="true"/>
    <col min="12" max="12" width="8.38333333333333" style="6" customWidth="true"/>
    <col min="13" max="13" width="14.3333333333333" style="6" customWidth="true"/>
    <col min="14" max="14" width="38.8916666666667" style="1" customWidth="true"/>
    <col min="15" max="15" width="14.1083333333333" style="1" customWidth="true"/>
    <col min="16" max="16384" width="10" style="1"/>
  </cols>
  <sheetData>
    <row r="1" s="1" customFormat="true" ht="20.1" customHeight="true" spans="1:13">
      <c r="A1" s="7" t="s">
        <v>0</v>
      </c>
      <c r="B1" s="7"/>
      <c r="C1" s="2"/>
      <c r="D1" s="4"/>
      <c r="E1" s="4"/>
      <c r="F1" s="4"/>
      <c r="G1" s="4"/>
      <c r="H1" s="4"/>
      <c r="I1" s="2"/>
      <c r="J1" s="2"/>
      <c r="K1" s="5"/>
      <c r="L1" s="6"/>
      <c r="M1" s="6"/>
    </row>
    <row r="2" s="1" customFormat="true" ht="52" customHeight="true" spans="1:13">
      <c r="A2" s="8" t="s">
        <v>1</v>
      </c>
      <c r="B2" s="8"/>
      <c r="C2" s="8"/>
      <c r="D2" s="9"/>
      <c r="E2" s="9"/>
      <c r="F2" s="9"/>
      <c r="G2" s="9"/>
      <c r="H2" s="9"/>
      <c r="I2" s="8"/>
      <c r="J2" s="8"/>
      <c r="K2" s="8"/>
      <c r="L2" s="23"/>
      <c r="M2" s="23"/>
    </row>
    <row r="3" s="1" customFormat="true" ht="26.55" customHeight="true" spans="1:13">
      <c r="A3" s="10" t="s">
        <v>2</v>
      </c>
      <c r="B3" s="10"/>
      <c r="C3" s="10"/>
      <c r="D3" s="10"/>
      <c r="E3" s="10"/>
      <c r="F3" s="10"/>
      <c r="G3" s="10"/>
      <c r="H3" s="10"/>
      <c r="I3" s="10"/>
      <c r="J3" s="10"/>
      <c r="K3" s="10"/>
      <c r="L3" s="10"/>
      <c r="M3" s="10"/>
    </row>
    <row r="4" s="1" customFormat="true" ht="22" customHeight="true" spans="1:13">
      <c r="A4" s="11" t="s">
        <v>3</v>
      </c>
      <c r="B4" s="11"/>
      <c r="C4" s="11"/>
      <c r="D4" s="11"/>
      <c r="E4" s="11" t="s">
        <v>4</v>
      </c>
      <c r="F4" s="11"/>
      <c r="G4" s="11"/>
      <c r="H4" s="11"/>
      <c r="I4" s="11"/>
      <c r="J4" s="11"/>
      <c r="K4" s="11"/>
      <c r="L4" s="11"/>
      <c r="M4" s="11"/>
    </row>
    <row r="5" s="1" customFormat="true" ht="19" customHeight="true" spans="1:13">
      <c r="A5" s="11" t="s">
        <v>5</v>
      </c>
      <c r="B5" s="11"/>
      <c r="C5" s="11"/>
      <c r="D5" s="11"/>
      <c r="E5" s="11" t="s">
        <v>6</v>
      </c>
      <c r="F5" s="11"/>
      <c r="G5" s="11"/>
      <c r="H5" s="11"/>
      <c r="I5" s="11"/>
      <c r="J5" s="11"/>
      <c r="K5" s="11"/>
      <c r="L5" s="11"/>
      <c r="M5" s="11"/>
    </row>
    <row r="6" s="2" customFormat="true" ht="25" customHeight="true" spans="1:13">
      <c r="A6" s="11" t="s">
        <v>7</v>
      </c>
      <c r="B6" s="11"/>
      <c r="C6" s="11"/>
      <c r="D6" s="11"/>
      <c r="E6" s="11"/>
      <c r="F6" s="11"/>
      <c r="G6" s="11" t="s">
        <v>8</v>
      </c>
      <c r="H6" s="11" t="s">
        <v>9</v>
      </c>
      <c r="I6" s="11" t="s">
        <v>10</v>
      </c>
      <c r="J6" s="11" t="s">
        <v>11</v>
      </c>
      <c r="K6" s="11"/>
      <c r="L6" s="24" t="s">
        <v>12</v>
      </c>
      <c r="M6" s="24" t="s">
        <v>13</v>
      </c>
    </row>
    <row r="7" s="1" customFormat="true" ht="22" customHeight="true" spans="1:13">
      <c r="A7" s="11"/>
      <c r="B7" s="11"/>
      <c r="C7" s="11"/>
      <c r="D7" s="11"/>
      <c r="E7" s="11" t="s">
        <v>14</v>
      </c>
      <c r="F7" s="11"/>
      <c r="G7" s="17">
        <f t="shared" ref="G7:I7" si="0">G8+G9</f>
        <v>183571.5</v>
      </c>
      <c r="H7" s="17">
        <f t="shared" si="0"/>
        <v>183571.5</v>
      </c>
      <c r="I7" s="17">
        <f t="shared" si="0"/>
        <v>118387.297203</v>
      </c>
      <c r="J7" s="25">
        <v>10</v>
      </c>
      <c r="K7" s="25"/>
      <c r="L7" s="26">
        <f t="shared" ref="L7:L9" si="1">I7/H7</f>
        <v>0.644911095692959</v>
      </c>
      <c r="M7" s="33">
        <f>L7*J7</f>
        <v>6.44911095692959</v>
      </c>
    </row>
    <row r="8" s="1" customFormat="true" ht="22" customHeight="true" spans="1:13">
      <c r="A8" s="11"/>
      <c r="B8" s="11"/>
      <c r="C8" s="11"/>
      <c r="D8" s="11"/>
      <c r="E8" s="11" t="s">
        <v>15</v>
      </c>
      <c r="F8" s="11"/>
      <c r="G8" s="17">
        <v>174184</v>
      </c>
      <c r="H8" s="17">
        <v>174184</v>
      </c>
      <c r="I8" s="17">
        <v>109668.577203</v>
      </c>
      <c r="J8" s="17" t="s">
        <v>16</v>
      </c>
      <c r="K8" s="17"/>
      <c r="L8" s="26">
        <f t="shared" si="1"/>
        <v>0.629613381269232</v>
      </c>
      <c r="M8" s="17" t="s">
        <v>16</v>
      </c>
    </row>
    <row r="9" s="1" customFormat="true" ht="21" customHeight="true" spans="1:13">
      <c r="A9" s="11"/>
      <c r="B9" s="11"/>
      <c r="C9" s="11"/>
      <c r="D9" s="11"/>
      <c r="E9" s="11" t="s">
        <v>17</v>
      </c>
      <c r="F9" s="11"/>
      <c r="G9" s="17">
        <v>9387.5</v>
      </c>
      <c r="H9" s="17">
        <v>9387.5</v>
      </c>
      <c r="I9" s="17">
        <v>8718.72</v>
      </c>
      <c r="J9" s="17" t="s">
        <v>16</v>
      </c>
      <c r="K9" s="17"/>
      <c r="L9" s="26">
        <f t="shared" si="1"/>
        <v>0.92875845539281</v>
      </c>
      <c r="M9" s="18" t="s">
        <v>16</v>
      </c>
    </row>
    <row r="10" s="1" customFormat="true" ht="28" customHeight="true" spans="1:13">
      <c r="A10" s="11"/>
      <c r="B10" s="11"/>
      <c r="C10" s="11"/>
      <c r="D10" s="11"/>
      <c r="E10" s="11" t="s">
        <v>18</v>
      </c>
      <c r="F10" s="11"/>
      <c r="G10" s="18" t="s">
        <v>16</v>
      </c>
      <c r="H10" s="18" t="s">
        <v>16</v>
      </c>
      <c r="I10" s="18" t="s">
        <v>16</v>
      </c>
      <c r="J10" s="17" t="s">
        <v>16</v>
      </c>
      <c r="K10" s="17"/>
      <c r="L10" s="24" t="s">
        <v>16</v>
      </c>
      <c r="M10" s="18" t="s">
        <v>16</v>
      </c>
    </row>
    <row r="11" s="1" customFormat="true" ht="33" customHeight="true" spans="1:13">
      <c r="A11" s="11" t="s">
        <v>19</v>
      </c>
      <c r="B11" s="11" t="s">
        <v>20</v>
      </c>
      <c r="C11" s="11"/>
      <c r="D11" s="11"/>
      <c r="E11" s="11"/>
      <c r="F11" s="11"/>
      <c r="G11" s="11"/>
      <c r="H11" s="11"/>
      <c r="I11" s="11" t="s">
        <v>21</v>
      </c>
      <c r="J11" s="11"/>
      <c r="K11" s="11"/>
      <c r="L11" s="24"/>
      <c r="M11" s="24"/>
    </row>
    <row r="12" s="1" customFormat="true" ht="118" customHeight="true" spans="1:13">
      <c r="A12" s="11"/>
      <c r="B12" s="12" t="s">
        <v>22</v>
      </c>
      <c r="C12" s="12"/>
      <c r="D12" s="12"/>
      <c r="E12" s="12"/>
      <c r="F12" s="12"/>
      <c r="G12" s="12"/>
      <c r="H12" s="12"/>
      <c r="I12" s="27" t="s">
        <v>23</v>
      </c>
      <c r="J12" s="27"/>
      <c r="K12" s="27"/>
      <c r="L12" s="28"/>
      <c r="M12" s="28"/>
    </row>
    <row r="13" s="2" customFormat="true" ht="28.05" customHeight="true" spans="1:13">
      <c r="A13" s="13" t="s">
        <v>24</v>
      </c>
      <c r="B13" s="11" t="s">
        <v>25</v>
      </c>
      <c r="C13" s="11" t="s">
        <v>26</v>
      </c>
      <c r="D13" s="11" t="s">
        <v>27</v>
      </c>
      <c r="E13" s="11"/>
      <c r="F13" s="11"/>
      <c r="G13" s="11"/>
      <c r="H13" s="11" t="s">
        <v>28</v>
      </c>
      <c r="I13" s="16" t="s">
        <v>29</v>
      </c>
      <c r="J13" s="16" t="s">
        <v>11</v>
      </c>
      <c r="K13" s="29" t="s">
        <v>13</v>
      </c>
      <c r="L13" s="29"/>
      <c r="M13" s="29"/>
    </row>
    <row r="14" s="1" customFormat="true" ht="30" customHeight="true" spans="1:13">
      <c r="A14" s="13"/>
      <c r="B14" s="11" t="s">
        <v>30</v>
      </c>
      <c r="C14" s="11" t="s">
        <v>31</v>
      </c>
      <c r="D14" s="14" t="s">
        <v>32</v>
      </c>
      <c r="E14" s="14"/>
      <c r="F14" s="14"/>
      <c r="G14" s="14"/>
      <c r="H14" s="19" t="s">
        <v>33</v>
      </c>
      <c r="I14" s="14" t="s">
        <v>34</v>
      </c>
      <c r="J14" s="14">
        <v>6</v>
      </c>
      <c r="K14" s="29">
        <v>3.93</v>
      </c>
      <c r="L14" s="29" t="s">
        <v>35</v>
      </c>
      <c r="M14" s="29"/>
    </row>
    <row r="15" s="1" customFormat="true" ht="30" customHeight="true" spans="1:13">
      <c r="A15" s="13"/>
      <c r="B15" s="11"/>
      <c r="C15" s="11"/>
      <c r="D15" s="14" t="s">
        <v>36</v>
      </c>
      <c r="E15" s="14"/>
      <c r="F15" s="14"/>
      <c r="G15" s="14"/>
      <c r="H15" s="20" t="s">
        <v>37</v>
      </c>
      <c r="I15" s="14" t="s">
        <v>38</v>
      </c>
      <c r="J15" s="14">
        <v>6</v>
      </c>
      <c r="K15" s="29">
        <v>5</v>
      </c>
      <c r="L15" s="29" t="s">
        <v>39</v>
      </c>
      <c r="M15" s="29"/>
    </row>
    <row r="16" s="1" customFormat="true" ht="30" customHeight="true" spans="1:13">
      <c r="A16" s="13"/>
      <c r="B16" s="11"/>
      <c r="C16" s="11"/>
      <c r="D16" s="14" t="s">
        <v>40</v>
      </c>
      <c r="E16" s="14"/>
      <c r="F16" s="14"/>
      <c r="G16" s="14"/>
      <c r="H16" s="20" t="s">
        <v>41</v>
      </c>
      <c r="I16" s="14" t="s">
        <v>42</v>
      </c>
      <c r="J16" s="14">
        <v>6</v>
      </c>
      <c r="K16" s="29">
        <v>4.79</v>
      </c>
      <c r="L16" s="29" t="s">
        <v>43</v>
      </c>
      <c r="M16" s="29"/>
    </row>
    <row r="17" s="1" customFormat="true" ht="30" customHeight="true" spans="1:13">
      <c r="A17" s="13"/>
      <c r="B17" s="11"/>
      <c r="C17" s="11" t="s">
        <v>31</v>
      </c>
      <c r="D17" s="14" t="s">
        <v>44</v>
      </c>
      <c r="E17" s="14"/>
      <c r="F17" s="14"/>
      <c r="G17" s="14"/>
      <c r="H17" s="19" t="s">
        <v>45</v>
      </c>
      <c r="I17" s="14" t="s">
        <v>46</v>
      </c>
      <c r="J17" s="14">
        <v>6</v>
      </c>
      <c r="K17" s="29">
        <v>5</v>
      </c>
      <c r="L17" s="29" t="s">
        <v>47</v>
      </c>
      <c r="M17" s="29"/>
    </row>
    <row r="18" s="1" customFormat="true" ht="30" customHeight="true" spans="1:13">
      <c r="A18" s="13" t="s">
        <v>24</v>
      </c>
      <c r="B18" s="11" t="s">
        <v>30</v>
      </c>
      <c r="C18" s="11" t="s">
        <v>31</v>
      </c>
      <c r="D18" s="14" t="s">
        <v>48</v>
      </c>
      <c r="E18" s="14"/>
      <c r="F18" s="14"/>
      <c r="G18" s="14"/>
      <c r="H18" s="19" t="s">
        <v>49</v>
      </c>
      <c r="I18" s="14" t="s">
        <v>50</v>
      </c>
      <c r="J18" s="14">
        <v>6</v>
      </c>
      <c r="K18" s="29">
        <v>6</v>
      </c>
      <c r="L18" s="29" t="s">
        <v>16</v>
      </c>
      <c r="M18" s="29"/>
    </row>
    <row r="19" s="1" customFormat="true" ht="30" customHeight="true" spans="1:13">
      <c r="A19" s="13"/>
      <c r="B19" s="11"/>
      <c r="C19" s="11" t="s">
        <v>51</v>
      </c>
      <c r="D19" s="14" t="s">
        <v>52</v>
      </c>
      <c r="E19" s="14"/>
      <c r="F19" s="14"/>
      <c r="G19" s="14"/>
      <c r="H19" s="21">
        <v>1</v>
      </c>
      <c r="I19" s="21">
        <v>0.83</v>
      </c>
      <c r="J19" s="30">
        <v>5</v>
      </c>
      <c r="K19" s="29">
        <v>4.2</v>
      </c>
      <c r="L19" s="29" t="s">
        <v>53</v>
      </c>
      <c r="M19" s="29"/>
    </row>
    <row r="20" s="1" customFormat="true" ht="30" customHeight="true" spans="1:13">
      <c r="A20" s="13"/>
      <c r="B20" s="11"/>
      <c r="C20" s="11"/>
      <c r="D20" s="14" t="s">
        <v>54</v>
      </c>
      <c r="E20" s="14"/>
      <c r="F20" s="14"/>
      <c r="G20" s="14"/>
      <c r="H20" s="21">
        <v>0.9575</v>
      </c>
      <c r="I20" s="21">
        <v>0.94</v>
      </c>
      <c r="J20" s="30">
        <v>5</v>
      </c>
      <c r="K20" s="29">
        <v>4.9</v>
      </c>
      <c r="L20" s="29" t="s">
        <v>55</v>
      </c>
      <c r="M20" s="29"/>
    </row>
    <row r="21" s="1" customFormat="true" ht="30" customHeight="true" spans="1:13">
      <c r="A21" s="13"/>
      <c r="B21" s="11"/>
      <c r="C21" s="11"/>
      <c r="D21" s="14" t="s">
        <v>56</v>
      </c>
      <c r="E21" s="14"/>
      <c r="F21" s="14"/>
      <c r="G21" s="14"/>
      <c r="H21" s="21">
        <v>0.9747</v>
      </c>
      <c r="I21" s="21">
        <v>0.94</v>
      </c>
      <c r="J21" s="30">
        <v>5</v>
      </c>
      <c r="K21" s="29">
        <v>4.85</v>
      </c>
      <c r="L21" s="29" t="s">
        <v>57</v>
      </c>
      <c r="M21" s="29"/>
    </row>
    <row r="22" s="1" customFormat="true" ht="30" customHeight="true" spans="1:13">
      <c r="A22" s="13"/>
      <c r="B22" s="11"/>
      <c r="C22" s="11"/>
      <c r="D22" s="14" t="s">
        <v>58</v>
      </c>
      <c r="E22" s="14"/>
      <c r="F22" s="14"/>
      <c r="G22" s="14"/>
      <c r="H22" s="21">
        <v>1</v>
      </c>
      <c r="I22" s="21">
        <v>0.766666666666667</v>
      </c>
      <c r="J22" s="30">
        <v>5</v>
      </c>
      <c r="K22" s="29">
        <v>3.85</v>
      </c>
      <c r="L22" s="29" t="s">
        <v>59</v>
      </c>
      <c r="M22" s="29"/>
    </row>
    <row r="23" s="1" customFormat="true" ht="30" customHeight="true" spans="1:13">
      <c r="A23" s="13"/>
      <c r="B23" s="11" t="s">
        <v>60</v>
      </c>
      <c r="C23" s="11" t="s">
        <v>61</v>
      </c>
      <c r="D23" s="14" t="s">
        <v>62</v>
      </c>
      <c r="E23" s="14"/>
      <c r="F23" s="14"/>
      <c r="G23" s="14"/>
      <c r="H23" s="14" t="s">
        <v>63</v>
      </c>
      <c r="I23" s="14" t="s">
        <v>64</v>
      </c>
      <c r="J23" s="14">
        <v>10</v>
      </c>
      <c r="K23" s="29">
        <v>9.72</v>
      </c>
      <c r="L23" s="29" t="s">
        <v>65</v>
      </c>
      <c r="M23" s="29"/>
    </row>
    <row r="24" s="1" customFormat="true" ht="30" customHeight="true" spans="1:13">
      <c r="A24" s="13"/>
      <c r="B24" s="11"/>
      <c r="C24" s="11"/>
      <c r="D24" s="14" t="s">
        <v>66</v>
      </c>
      <c r="E24" s="14"/>
      <c r="F24" s="14"/>
      <c r="G24" s="14"/>
      <c r="H24" s="14" t="s">
        <v>64</v>
      </c>
      <c r="I24" s="31" t="s">
        <v>67</v>
      </c>
      <c r="J24" s="14">
        <v>10</v>
      </c>
      <c r="K24" s="29">
        <v>10</v>
      </c>
      <c r="L24" s="29" t="s">
        <v>16</v>
      </c>
      <c r="M24" s="29"/>
    </row>
    <row r="25" s="1" customFormat="true" ht="30" customHeight="true" spans="1:13">
      <c r="A25" s="13"/>
      <c r="B25" s="11"/>
      <c r="C25" s="11"/>
      <c r="D25" s="14" t="s">
        <v>68</v>
      </c>
      <c r="E25" s="14"/>
      <c r="F25" s="14"/>
      <c r="G25" s="14"/>
      <c r="H25" s="14" t="s">
        <v>69</v>
      </c>
      <c r="I25" s="21" t="s">
        <v>70</v>
      </c>
      <c r="J25" s="14">
        <v>10</v>
      </c>
      <c r="K25" s="29">
        <v>9.62</v>
      </c>
      <c r="L25" s="29" t="s">
        <v>71</v>
      </c>
      <c r="M25" s="29"/>
    </row>
    <row r="26" s="1" customFormat="true" ht="50" customHeight="true" spans="1:13">
      <c r="A26" s="13"/>
      <c r="B26" s="11" t="s">
        <v>72</v>
      </c>
      <c r="C26" s="11" t="s">
        <v>73</v>
      </c>
      <c r="D26" s="14" t="s">
        <v>74</v>
      </c>
      <c r="E26" s="14"/>
      <c r="F26" s="14"/>
      <c r="G26" s="14"/>
      <c r="H26" s="22">
        <v>0.9216</v>
      </c>
      <c r="I26" s="22">
        <v>0.9233</v>
      </c>
      <c r="J26" s="14">
        <v>10</v>
      </c>
      <c r="K26" s="29">
        <v>10</v>
      </c>
      <c r="L26" s="29" t="s">
        <v>16</v>
      </c>
      <c r="M26" s="29"/>
    </row>
    <row r="27" s="3" customFormat="true" ht="30" customHeight="true" spans="1:13">
      <c r="A27" s="15" t="s">
        <v>75</v>
      </c>
      <c r="B27" s="15"/>
      <c r="C27" s="15"/>
      <c r="D27" s="15"/>
      <c r="E27" s="15"/>
      <c r="F27" s="15"/>
      <c r="G27" s="15"/>
      <c r="H27" s="15"/>
      <c r="I27" s="15"/>
      <c r="J27" s="15">
        <f>SUM(J14:J26)+10</f>
        <v>100</v>
      </c>
      <c r="K27" s="32">
        <f>SUM(K14:K26)+M7</f>
        <v>88.3091109569296</v>
      </c>
      <c r="L27" s="32"/>
      <c r="M27" s="32"/>
    </row>
    <row r="28" s="1" customFormat="true" ht="29" customHeight="true" spans="1:13">
      <c r="A28" s="16" t="s">
        <v>76</v>
      </c>
      <c r="B28" s="16"/>
      <c r="C28" s="16"/>
      <c r="D28" s="11" t="s">
        <v>77</v>
      </c>
      <c r="E28" s="16"/>
      <c r="F28" s="16"/>
      <c r="G28" s="16"/>
      <c r="H28" s="16"/>
      <c r="I28" s="16"/>
      <c r="J28" s="16"/>
      <c r="K28" s="16"/>
      <c r="L28" s="16"/>
      <c r="M28" s="16"/>
    </row>
  </sheetData>
  <mergeCells count="63">
    <mergeCell ref="A1:B1"/>
    <mergeCell ref="A2:M2"/>
    <mergeCell ref="A3:M3"/>
    <mergeCell ref="A4:D4"/>
    <mergeCell ref="E4:M4"/>
    <mergeCell ref="A5:D5"/>
    <mergeCell ref="E5:M5"/>
    <mergeCell ref="E6:F6"/>
    <mergeCell ref="J6:K6"/>
    <mergeCell ref="E7:F7"/>
    <mergeCell ref="J7:K7"/>
    <mergeCell ref="E8:F8"/>
    <mergeCell ref="J8:K8"/>
    <mergeCell ref="E9:F9"/>
    <mergeCell ref="J9:K9"/>
    <mergeCell ref="E10:F10"/>
    <mergeCell ref="J10:K10"/>
    <mergeCell ref="B11:H11"/>
    <mergeCell ref="I11:M11"/>
    <mergeCell ref="B12:H12"/>
    <mergeCell ref="I12:M12"/>
    <mergeCell ref="D13:G13"/>
    <mergeCell ref="K13:M13"/>
    <mergeCell ref="D14:G14"/>
    <mergeCell ref="K14:M14"/>
    <mergeCell ref="D15:G15"/>
    <mergeCell ref="K15:M15"/>
    <mergeCell ref="D16:G16"/>
    <mergeCell ref="K16:M16"/>
    <mergeCell ref="D17:G17"/>
    <mergeCell ref="K17:M17"/>
    <mergeCell ref="D18:G18"/>
    <mergeCell ref="K18:M18"/>
    <mergeCell ref="D19:G19"/>
    <mergeCell ref="K19:M19"/>
    <mergeCell ref="D20:G20"/>
    <mergeCell ref="K20:M20"/>
    <mergeCell ref="D21:G21"/>
    <mergeCell ref="K21:M21"/>
    <mergeCell ref="D22:G22"/>
    <mergeCell ref="K22:M22"/>
    <mergeCell ref="D23:G23"/>
    <mergeCell ref="K23:M23"/>
    <mergeCell ref="D24:G24"/>
    <mergeCell ref="K24:M24"/>
    <mergeCell ref="D25:G25"/>
    <mergeCell ref="K25:M25"/>
    <mergeCell ref="D26:G26"/>
    <mergeCell ref="K26:M26"/>
    <mergeCell ref="A27:I27"/>
    <mergeCell ref="K27:M27"/>
    <mergeCell ref="A28:C28"/>
    <mergeCell ref="D28:M28"/>
    <mergeCell ref="A11:A12"/>
    <mergeCell ref="A13:A17"/>
    <mergeCell ref="A18:A26"/>
    <mergeCell ref="B14:B17"/>
    <mergeCell ref="B18:B22"/>
    <mergeCell ref="B23:B25"/>
    <mergeCell ref="C14:C16"/>
    <mergeCell ref="C19:C22"/>
    <mergeCell ref="C23:C25"/>
    <mergeCell ref="A6:D10"/>
  </mergeCells>
  <pageMargins left="0.629861111111111" right="0.251388888888889" top="0.550694444444444" bottom="0.66875" header="0.236111111111111" footer="0.550694444444444"/>
  <pageSetup paperSize="9" scale="82"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c:creator>
  <cp:lastModifiedBy>sport</cp:lastModifiedBy>
  <dcterms:created xsi:type="dcterms:W3CDTF">2022-04-17T00:39:00Z</dcterms:created>
  <dcterms:modified xsi:type="dcterms:W3CDTF">2022-06-29T10:09:23Z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87A28259C1994C4A91521347513A1C15</vt:lpwstr>
  </property>
  <property fmtid="{D5CDD505-2E9C-101B-9397-08002B2CF9AE}" pid="3" name="KSOProductBuildVer">
    <vt:lpwstr>2052-11.8.2.10458</vt:lpwstr>
  </property>
</Properties>
</file>